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Lenovo Irina\Desktop\"/>
    </mc:Choice>
  </mc:AlternateContent>
  <xr:revisionPtr revIDLastSave="0" documentId="13_ncr:1_{DAAB8D29-E404-4708-B633-AD97130D5EC7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8" i="1" l="1"/>
  <c r="G138" i="1"/>
  <c r="G145" i="1"/>
  <c r="G94" i="1"/>
  <c r="H103" i="1"/>
  <c r="H112" i="1"/>
  <c r="I103" i="1"/>
  <c r="G40" i="1"/>
  <c r="H40" i="1"/>
  <c r="I40" i="1"/>
  <c r="J40" i="1"/>
  <c r="F40" i="1"/>
  <c r="H11" i="1" l="1"/>
  <c r="I11" i="1"/>
  <c r="J11" i="1"/>
  <c r="G11" i="1"/>
  <c r="J138" i="1"/>
  <c r="I138" i="1"/>
  <c r="F138" i="1"/>
  <c r="J130" i="1"/>
  <c r="I130" i="1"/>
  <c r="H130" i="1"/>
  <c r="G130" i="1"/>
  <c r="F130" i="1"/>
  <c r="J121" i="1"/>
  <c r="H121" i="1"/>
  <c r="F121" i="1"/>
  <c r="J112" i="1"/>
  <c r="I112" i="1"/>
  <c r="I113" i="1" s="1"/>
  <c r="G112" i="1"/>
  <c r="F112" i="1"/>
  <c r="J103" i="1"/>
  <c r="G103" i="1"/>
  <c r="F103" i="1"/>
  <c r="J94" i="1"/>
  <c r="I94" i="1"/>
  <c r="H94" i="1"/>
  <c r="F94" i="1"/>
  <c r="J84" i="1"/>
  <c r="I84" i="1"/>
  <c r="H84" i="1"/>
  <c r="G84" i="1"/>
  <c r="G95" i="1" s="1"/>
  <c r="F84" i="1"/>
  <c r="J76" i="1"/>
  <c r="I76" i="1"/>
  <c r="H76" i="1"/>
  <c r="G76" i="1"/>
  <c r="F76" i="1"/>
  <c r="I154" i="1"/>
  <c r="H154" i="1"/>
  <c r="G154" i="1"/>
  <c r="F154" i="1"/>
  <c r="J23" i="1"/>
  <c r="I23" i="1"/>
  <c r="H23" i="1"/>
  <c r="G23" i="1"/>
  <c r="F23" i="1"/>
  <c r="F17" i="1"/>
  <c r="G17" i="1"/>
  <c r="J154" i="1"/>
  <c r="F49" i="1"/>
  <c r="J163" i="1"/>
  <c r="I163" i="1"/>
  <c r="H163" i="1"/>
  <c r="G163" i="1"/>
  <c r="F163" i="1"/>
  <c r="B146" i="1"/>
  <c r="A146" i="1"/>
  <c r="J145" i="1"/>
  <c r="I145" i="1"/>
  <c r="H145" i="1"/>
  <c r="F145" i="1"/>
  <c r="B139" i="1"/>
  <c r="A139" i="1"/>
  <c r="B113" i="1"/>
  <c r="A113" i="1"/>
  <c r="B104" i="1"/>
  <c r="A104" i="1"/>
  <c r="B95" i="1"/>
  <c r="A95" i="1"/>
  <c r="A85" i="1"/>
  <c r="J70" i="1"/>
  <c r="I70" i="1"/>
  <c r="H70" i="1"/>
  <c r="G70" i="1"/>
  <c r="F70" i="1"/>
  <c r="J63" i="1"/>
  <c r="I63" i="1"/>
  <c r="H63" i="1"/>
  <c r="G63" i="1"/>
  <c r="F63" i="1"/>
  <c r="J56" i="1"/>
  <c r="I56" i="1"/>
  <c r="H56" i="1"/>
  <c r="G56" i="1"/>
  <c r="F56" i="1"/>
  <c r="J49" i="1"/>
  <c r="I49" i="1"/>
  <c r="H49" i="1"/>
  <c r="G49" i="1"/>
  <c r="J31" i="1"/>
  <c r="I31" i="1"/>
  <c r="H31" i="1"/>
  <c r="G31" i="1"/>
  <c r="F31" i="1"/>
  <c r="B18" i="1"/>
  <c r="A18" i="1"/>
  <c r="J17" i="1"/>
  <c r="I17" i="1"/>
  <c r="H17" i="1"/>
  <c r="B12" i="1"/>
  <c r="A12" i="1"/>
  <c r="J113" i="1" l="1"/>
  <c r="F131" i="1"/>
  <c r="I95" i="1"/>
  <c r="H95" i="1"/>
  <c r="F95" i="1"/>
  <c r="F113" i="1"/>
  <c r="H131" i="1"/>
  <c r="G113" i="1"/>
  <c r="J131" i="1"/>
  <c r="H113" i="1"/>
  <c r="J95" i="1"/>
  <c r="G131" i="1"/>
  <c r="I131" i="1"/>
  <c r="I77" i="1"/>
  <c r="H77" i="1"/>
  <c r="G77" i="1"/>
  <c r="J77" i="1"/>
  <c r="F77" i="1"/>
  <c r="G64" i="1"/>
  <c r="H146" i="1"/>
  <c r="I146" i="1"/>
  <c r="H64" i="1"/>
  <c r="F18" i="1"/>
  <c r="J18" i="1"/>
  <c r="H18" i="1"/>
  <c r="I18" i="1"/>
  <c r="G164" i="1"/>
  <c r="I32" i="1"/>
  <c r="G18" i="1"/>
  <c r="H164" i="1"/>
  <c r="H50" i="1"/>
  <c r="H32" i="1"/>
  <c r="J164" i="1"/>
  <c r="F146" i="1"/>
  <c r="I50" i="1"/>
  <c r="I64" i="1"/>
  <c r="J146" i="1"/>
  <c r="J50" i="1"/>
  <c r="J32" i="1"/>
  <c r="F32" i="1"/>
  <c r="G146" i="1"/>
  <c r="F64" i="1"/>
  <c r="I164" i="1"/>
  <c r="F164" i="1"/>
  <c r="J64" i="1"/>
  <c r="G50" i="1"/>
  <c r="H165" i="1" l="1"/>
  <c r="I165" i="1"/>
  <c r="J165" i="1"/>
  <c r="G32" i="1"/>
  <c r="G165" i="1" s="1"/>
  <c r="F50" i="1"/>
  <c r="F165" i="1" s="1"/>
</calcChain>
</file>

<file path=xl/sharedStrings.xml><?xml version="1.0" encoding="utf-8"?>
<sst xmlns="http://schemas.openxmlformats.org/spreadsheetml/2006/main" count="349" uniqueCount="141">
  <si>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</si>
  <si>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</si>
  <si>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</si>
  <si>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</si>
  <si>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</si>
  <si>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</si>
  <si>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</si>
  <si>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</si>
  <si>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</si>
  <si>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</si>
  <si>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</si>
  <si>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</si>
  <si>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</si>
  <si>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</si>
  <si>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</si>
  <si>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</si>
  <si>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</si>
  <si>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</si>
  <si>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</si>
  <si>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</si>
  <si>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</si>
  <si>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</si>
  <si>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</si>
  <si>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</si>
  <si>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</si>
  <si>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</si>
  <si>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</si>
  <si>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</si>
  <si>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</si>
  <si>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</si>
  <si>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</si>
  <si>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</si>
  <si>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</si>
  <si>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</si>
  <si>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ТТК №57</t>
  </si>
  <si>
    <t>469/1994</t>
  </si>
  <si>
    <t>Макаронные изделия отварные</t>
  </si>
  <si>
    <t>ТН</t>
  </si>
  <si>
    <t>629/1994</t>
  </si>
  <si>
    <t>сладкое</t>
  </si>
  <si>
    <t>ТТК №57,</t>
  </si>
  <si>
    <t>Хлеб ржано-пшеничный</t>
  </si>
  <si>
    <t>Хлеб пшеничный. Цена за комплекс, руб.</t>
  </si>
  <si>
    <t>закуска</t>
  </si>
  <si>
    <t>472/1994</t>
  </si>
  <si>
    <t>Сосиска отварная</t>
  </si>
  <si>
    <t>АК Чай с сахаром</t>
  </si>
  <si>
    <t>628/1994</t>
  </si>
  <si>
    <t>напиток</t>
  </si>
  <si>
    <t>Хлеб пшеничный . Цена за комплекс, руб.</t>
  </si>
  <si>
    <t>Хлеб пшеничный 1/25. Цена за комплекс, руб.</t>
  </si>
  <si>
    <t>Плов по -домашнему</t>
  </si>
  <si>
    <t>АК Чай с лимоном</t>
  </si>
  <si>
    <t>горячее блюдо</t>
  </si>
  <si>
    <t>ТТК№57</t>
  </si>
  <si>
    <t>ТТК№2</t>
  </si>
  <si>
    <t>ТТК№100.1</t>
  </si>
  <si>
    <t>Хлеб пшеничный, ржано-пшеничный. Цена за комплекс, руб.</t>
  </si>
  <si>
    <t>Хлеб пшеничный, цена за комплекс,руб.</t>
  </si>
  <si>
    <t>Гуляш из филе цыпленка</t>
  </si>
  <si>
    <t>ТТК№20</t>
  </si>
  <si>
    <t xml:space="preserve"> напиток</t>
  </si>
  <si>
    <t>Суп картофельный с бобовыми, мясные фрикадельки</t>
  </si>
  <si>
    <t>139/2004, 112/2004</t>
  </si>
  <si>
    <t>Птица запеченная (бедро)</t>
  </si>
  <si>
    <t>ТТК№32,1</t>
  </si>
  <si>
    <t>Т4/2004, 14/2005</t>
  </si>
  <si>
    <t>693/2004</t>
  </si>
  <si>
    <t>Конфета Марсианка</t>
  </si>
  <si>
    <t>обед</t>
  </si>
  <si>
    <t>завтрак</t>
  </si>
  <si>
    <t>Каша гречневая вязкая, масло сливочное</t>
  </si>
  <si>
    <t>Картофельное пюре</t>
  </si>
  <si>
    <t>474/2/1997,  528/3/1994</t>
  </si>
  <si>
    <t>хлеб пшеничный</t>
  </si>
  <si>
    <t>фрукт</t>
  </si>
  <si>
    <t>яйцо вареное</t>
  </si>
  <si>
    <t xml:space="preserve">472/1994 </t>
  </si>
  <si>
    <t>Хлеб ржано-пшеничный Цена за комплекс, руб.</t>
  </si>
  <si>
    <t>Сок фруктовый в ассортименте</t>
  </si>
  <si>
    <t>Хлеб ржано-пшеничный. Цена за комплекс, руб.</t>
  </si>
  <si>
    <t>Суп картофельный с бобовыми на к/б</t>
  </si>
  <si>
    <t>139/2004</t>
  </si>
  <si>
    <t>Сок фруктовый в ассортименте. Цена за комплекс, руб.</t>
  </si>
  <si>
    <t>ТТК№58, 14/2005</t>
  </si>
  <si>
    <t>АК Напиток витаминный</t>
  </si>
  <si>
    <t>ТТК№59</t>
  </si>
  <si>
    <t>Хлеб пшеничный. Цена за комплекс</t>
  </si>
  <si>
    <t>111/2004, Т-17/1994</t>
  </si>
  <si>
    <t xml:space="preserve"> 324/1997</t>
  </si>
  <si>
    <t>Каша рисовая молочная,масло сливочное</t>
  </si>
  <si>
    <t>Хлеб пшеничный, ржано-пшеничный</t>
  </si>
  <si>
    <t>Молоко питьевое ультрапастеризованное,Цена за комплекс, руб.</t>
  </si>
  <si>
    <t>Борщ Сибирский, цыпленок отварной</t>
  </si>
  <si>
    <t>124/2004, 112/2004</t>
  </si>
  <si>
    <t>Щи из свежей капусты с картофелем, фрикадельки мясные</t>
  </si>
  <si>
    <t>Котлета Улыбка</t>
  </si>
  <si>
    <t>Чай с лимоном</t>
  </si>
  <si>
    <t>Крокеты рыбные</t>
  </si>
  <si>
    <t>ТТК№60</t>
  </si>
  <si>
    <t>472/1994, 14/2005</t>
  </si>
  <si>
    <t>АК Компот из сухофруктов</t>
  </si>
  <si>
    <t>ТТК№61</t>
  </si>
  <si>
    <t>Хлеб ржано-пшеничный, пшеничный. Цена за комплекс,руб.</t>
  </si>
  <si>
    <t>Хлеб пшеничный, ржано-пшеничный, Цена за комплекс,руб.</t>
  </si>
  <si>
    <t>132/2004, Т-17/1994</t>
  </si>
  <si>
    <t>Рассольник Ленинградский, цыпленок отварной</t>
  </si>
  <si>
    <t>Картофельное пюре, масло сливочное</t>
  </si>
  <si>
    <t>ТТК№52, 528/3/1994</t>
  </si>
  <si>
    <t>Кофейный напиток</t>
  </si>
  <si>
    <t>762/3/1997</t>
  </si>
  <si>
    <t>Котлета куриная рубленная с соусом  красным основным</t>
  </si>
  <si>
    <t>133/2004,  Т1/3/1994</t>
  </si>
  <si>
    <t>Суп картофельный/рыбная консерва</t>
  </si>
  <si>
    <t>Хлеб пшеничный, Цена за комплекс, руб.</t>
  </si>
  <si>
    <t>Суп картофельный с макарон.изделиями, цыпленок отварной</t>
  </si>
  <si>
    <t>140/2004,Т17/1994</t>
  </si>
  <si>
    <t>ТТК№58,    14/2005</t>
  </si>
  <si>
    <t>Котлета мясная</t>
  </si>
  <si>
    <t>ТТК№63</t>
  </si>
  <si>
    <t>Рис отварной, масло сливочное</t>
  </si>
  <si>
    <t>465/1994, 14/2005</t>
  </si>
  <si>
    <t>Борщ с капустой и картофелем, фрикадельки мясные</t>
  </si>
  <si>
    <t>110/2004, 112/2004</t>
  </si>
  <si>
    <t>АК Компот Изюминка</t>
  </si>
  <si>
    <t>Каша пшенная молочная, масло сливочное</t>
  </si>
  <si>
    <t>Апельсин свежий. Цена за комплекс, руб.</t>
  </si>
  <si>
    <t>763/3/1997</t>
  </si>
  <si>
    <t>132/2004, Т17/1994</t>
  </si>
  <si>
    <t>Котлета куриная рубленная с соусом красным основным</t>
  </si>
  <si>
    <t>Компот из сухофруктов</t>
  </si>
  <si>
    <t>Хлеб пшеничный. Цена за комплекс, руб</t>
  </si>
  <si>
    <t>ТТК№13</t>
  </si>
  <si>
    <t>Напиток ягодный</t>
  </si>
  <si>
    <t>Суп-лапша домашняя, цыпленок отварной</t>
  </si>
  <si>
    <t>148/2004, Т17/1994</t>
  </si>
  <si>
    <t>ТТТ№64</t>
  </si>
  <si>
    <t>ТК№64</t>
  </si>
  <si>
    <t>МБОУ "Гимназия №4 им.А.С.Пушкина"</t>
  </si>
  <si>
    <t>Директор гимназии</t>
  </si>
  <si>
    <t>Гребнева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</si>
</sst>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1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2" fillId="0" borderId="0" xfId="0" applyFont="1" applyAlignment="1">
      <alignment horizontal="right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5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0" fillId="0" borderId="14" xfId="0" applyBorder="1"/>
    <xf numFmtId="0" fontId="12" fillId="0" borderId="16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7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/>
    </xf>
    <xf numFmtId="0" fontId="12" fillId="0" borderId="9" xfId="0" applyFont="1" applyBorder="1"/>
    <xf numFmtId="0" fontId="12" fillId="0" borderId="10" xfId="0" applyFont="1" applyBorder="1"/>
    <xf numFmtId="0" fontId="12" fillId="3" borderId="20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vertical="top" wrapText="1"/>
    </xf>
    <xf numFmtId="0" fontId="12" fillId="3" borderId="3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2" fillId="2" borderId="2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top"/>
    </xf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21" fillId="4" borderId="2" xfId="0" applyFont="1" applyFill="1" applyBorder="1" applyAlignment="1" applyProtection="1">
      <alignment vertical="top" wrapText="1"/>
      <protection locked="0"/>
    </xf>
    <xf numFmtId="0" fontId="21" fillId="5" borderId="2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center" vertical="top" wrapText="1"/>
      <protection locked="0"/>
    </xf>
    <xf numFmtId="1" fontId="0" fillId="6" borderId="2" xfId="0" applyNumberForma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 applyProtection="1">
      <alignment vertical="top" wrapText="1"/>
      <protection locked="0"/>
    </xf>
    <xf numFmtId="1" fontId="0" fillId="4" borderId="1" xfId="0" applyNumberForma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top" wrapText="1"/>
      <protection locked="0"/>
    </xf>
    <xf numFmtId="0" fontId="0" fillId="4" borderId="15" xfId="0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>
      <alignment wrapText="1"/>
    </xf>
    <xf numFmtId="1" fontId="0" fillId="4" borderId="2" xfId="0" applyNumberForma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1" fontId="12" fillId="0" borderId="2" xfId="0" applyNumberFormat="1" applyFont="1" applyBorder="1" applyAlignment="1">
      <alignment horizontal="center" vertical="top" wrapText="1"/>
    </xf>
    <xf numFmtId="2" fontId="0" fillId="6" borderId="2" xfId="0" applyNumberForma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 vertical="top" wrapText="1"/>
      <protection locked="0"/>
    </xf>
    <xf numFmtId="2" fontId="12" fillId="2" borderId="2" xfId="0" applyNumberFormat="1" applyFont="1" applyFill="1" applyBorder="1" applyAlignment="1" applyProtection="1">
      <alignment horizontal="center" vertical="top" wrapText="1"/>
      <protection locked="0"/>
    </xf>
    <xf numFmtId="2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2" fillId="0" borderId="2" xfId="0" applyNumberFormat="1" applyFont="1" applyBorder="1" applyAlignment="1">
      <alignment horizontal="center" vertical="top" wrapText="1"/>
    </xf>
    <xf numFmtId="0" fontId="10" fillId="4" borderId="2" xfId="0" applyFont="1" applyFill="1" applyBorder="1" applyAlignment="1">
      <alignment vertical="top" wrapText="1"/>
    </xf>
    <xf numFmtId="1" fontId="12" fillId="3" borderId="3" xfId="0" applyNumberFormat="1" applyFont="1" applyFill="1" applyBorder="1" applyAlignment="1">
      <alignment horizontal="center" vertical="top" wrapText="1"/>
    </xf>
    <xf numFmtId="17" fontId="0" fillId="4" borderId="2" xfId="0" applyNumberFormat="1" applyFill="1" applyBorder="1" applyAlignment="1" applyProtection="1">
      <alignment horizontal="center" vertical="top" wrapText="1"/>
      <protection locked="0"/>
    </xf>
    <xf numFmtId="12" fontId="0" fillId="4" borderId="2" xfId="0" applyNumberFormat="1" applyFill="1" applyBorder="1" applyAlignment="1" applyProtection="1">
      <alignment horizontal="center" vertical="top" wrapText="1"/>
      <protection locked="0"/>
    </xf>
    <xf numFmtId="2" fontId="12" fillId="3" borderId="3" xfId="0" applyNumberFormat="1" applyFont="1" applyFill="1" applyBorder="1" applyAlignment="1">
      <alignment horizontal="center" vertical="top" wrapText="1"/>
    </xf>
    <xf numFmtId="2" fontId="9" fillId="6" borderId="2" xfId="0" applyNumberFormat="1" applyFont="1" applyFill="1" applyBorder="1" applyAlignment="1" applyProtection="1">
      <alignment horizontal="center" vertical="top" wrapText="1"/>
      <protection locked="0"/>
    </xf>
    <xf numFmtId="2" fontId="9" fillId="4" borderId="2" xfId="0" applyNumberFormat="1" applyFont="1" applyFill="1" applyBorder="1" applyAlignment="1" applyProtection="1">
      <alignment horizontal="center" vertical="top" wrapText="1"/>
      <protection locked="0"/>
    </xf>
    <xf numFmtId="1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>
      <alignment vertical="top" wrapText="1"/>
    </xf>
    <xf numFmtId="0" fontId="9" fillId="5" borderId="2" xfId="0" applyFont="1" applyFill="1" applyBorder="1" applyAlignment="1">
      <alignment vertical="top" wrapText="1"/>
    </xf>
    <xf numFmtId="0" fontId="22" fillId="3" borderId="3" xfId="0" applyFont="1" applyFill="1" applyBorder="1" applyAlignment="1">
      <alignment horizontal="center" vertical="top" wrapText="1"/>
    </xf>
    <xf numFmtId="2" fontId="22" fillId="3" borderId="3" xfId="0" applyNumberFormat="1" applyFont="1" applyFill="1" applyBorder="1" applyAlignment="1">
      <alignment horizontal="center" vertical="top" wrapText="1"/>
    </xf>
    <xf numFmtId="0" fontId="23" fillId="4" borderId="2" xfId="0" applyFont="1" applyFill="1" applyBorder="1" applyAlignment="1" applyProtection="1">
      <alignment horizontal="center" vertical="top" wrapText="1"/>
      <protection locked="0"/>
    </xf>
    <xf numFmtId="0" fontId="12" fillId="3" borderId="5" xfId="0" applyFont="1" applyFill="1" applyBorder="1" applyAlignment="1">
      <alignment vertical="top" wrapText="1"/>
    </xf>
    <xf numFmtId="0" fontId="12" fillId="3" borderId="5" xfId="0" applyFont="1" applyFill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9" fillId="5" borderId="2" xfId="0" applyFont="1" applyFill="1" applyBorder="1" applyAlignment="1" applyProtection="1">
      <alignment horizontal="center" vertical="top" wrapText="1"/>
      <protection locked="0"/>
    </xf>
    <xf numFmtId="0" fontId="9" fillId="4" borderId="1" xfId="0" applyFont="1" applyFill="1" applyBorder="1" applyAlignment="1">
      <alignment vertical="top" wrapText="1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1" fontId="0" fillId="4" borderId="24" xfId="0" applyNumberFormat="1" applyFill="1" applyBorder="1" applyAlignment="1" applyProtection="1">
      <alignment horizontal="center" vertical="top" wrapText="1"/>
      <protection locked="0"/>
    </xf>
    <xf numFmtId="0" fontId="24" fillId="5" borderId="2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 applyProtection="1">
      <alignment horizontal="center" vertical="top" wrapText="1"/>
      <protection locked="0"/>
    </xf>
    <xf numFmtId="1" fontId="23" fillId="6" borderId="25" xfId="0" applyNumberFormat="1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horizontal="center" vertical="top" wrapText="1"/>
      <protection locked="0"/>
    </xf>
    <xf numFmtId="0" fontId="8" fillId="4" borderId="2" xfId="0" applyFont="1" applyFill="1" applyBorder="1" applyAlignment="1" applyProtection="1">
      <alignment horizontal="center" vertical="top" wrapText="1"/>
      <protection locked="0"/>
    </xf>
    <xf numFmtId="0" fontId="12" fillId="0" borderId="6" xfId="0" applyFont="1" applyBorder="1"/>
    <xf numFmtId="0" fontId="8" fillId="4" borderId="2" xfId="0" applyFont="1" applyFill="1" applyBorder="1" applyAlignment="1">
      <alignment vertical="top" wrapText="1"/>
    </xf>
    <xf numFmtId="0" fontId="7" fillId="5" borderId="2" xfId="0" applyFont="1" applyFill="1" applyBorder="1" applyAlignment="1">
      <alignment vertical="top" wrapText="1"/>
    </xf>
    <xf numFmtId="0" fontId="8" fillId="0" borderId="6" xfId="0" applyFont="1" applyBorder="1"/>
    <xf numFmtId="0" fontId="7" fillId="4" borderId="2" xfId="0" applyFont="1" applyFill="1" applyBorder="1" applyAlignment="1">
      <alignment vertical="top" wrapText="1"/>
    </xf>
    <xf numFmtId="0" fontId="12" fillId="7" borderId="12" xfId="0" applyFont="1" applyFill="1" applyBorder="1" applyAlignment="1">
      <alignment horizontal="center"/>
    </xf>
    <xf numFmtId="0" fontId="12" fillId="7" borderId="13" xfId="0" applyFont="1" applyFill="1" applyBorder="1" applyAlignment="1">
      <alignment horizontal="center"/>
    </xf>
    <xf numFmtId="0" fontId="16" fillId="7" borderId="14" xfId="0" applyFont="1" applyFill="1" applyBorder="1" applyAlignment="1">
      <alignment horizontal="center" vertical="center" wrapText="1"/>
    </xf>
    <xf numFmtId="1" fontId="7" fillId="6" borderId="2" xfId="0" applyNumberFormat="1" applyFont="1" applyFill="1" applyBorder="1" applyAlignment="1" applyProtection="1">
      <alignment horizontal="center" vertical="top" wrapText="1"/>
      <protection locked="0"/>
    </xf>
    <xf numFmtId="0" fontId="25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wrapText="1"/>
    </xf>
    <xf numFmtId="1" fontId="27" fillId="6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23" xfId="0" applyNumberFormat="1" applyFill="1" applyBorder="1" applyAlignment="1" applyProtection="1">
      <alignment horizontal="center" vertical="top" wrapText="1"/>
      <protection locked="0"/>
    </xf>
    <xf numFmtId="0" fontId="26" fillId="5" borderId="2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 applyProtection="1">
      <alignment horizontal="center" vertical="top" wrapText="1"/>
      <protection locked="0"/>
    </xf>
    <xf numFmtId="2" fontId="0" fillId="4" borderId="4" xfId="0" applyNumberFormat="1" applyFill="1" applyBorder="1" applyAlignment="1" applyProtection="1">
      <alignment horizontal="center" vertical="top" wrapText="1"/>
      <protection locked="0"/>
    </xf>
    <xf numFmtId="1" fontId="0" fillId="4" borderId="24" xfId="0" applyNumberFormat="1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1" fontId="0" fillId="4" borderId="5" xfId="0" applyNumberFormat="1" applyFill="1" applyBorder="1" applyAlignment="1" applyProtection="1">
      <alignment horizontal="center" vertical="center" wrapText="1"/>
      <protection locked="0"/>
    </xf>
    <xf numFmtId="1" fontId="23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23" fillId="5" borderId="2" xfId="0" applyFont="1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6" fillId="5" borderId="2" xfId="0" applyFont="1" applyFill="1" applyBorder="1" applyAlignment="1">
      <alignment vertical="top" wrapText="1"/>
    </xf>
    <xf numFmtId="0" fontId="6" fillId="4" borderId="4" xfId="0" applyFont="1" applyFill="1" applyBorder="1" applyAlignment="1">
      <alignment vertical="top" wrapText="1"/>
    </xf>
    <xf numFmtId="0" fontId="12" fillId="5" borderId="2" xfId="0" applyFont="1" applyFill="1" applyBorder="1" applyAlignment="1">
      <alignment horizontal="center"/>
    </xf>
    <xf numFmtId="0" fontId="5" fillId="4" borderId="2" xfId="0" applyFont="1" applyFill="1" applyBorder="1" applyAlignment="1" applyProtection="1">
      <alignment horizontal="center" vertical="top" wrapText="1"/>
      <protection locked="0"/>
    </xf>
    <xf numFmtId="0" fontId="5" fillId="5" borderId="2" xfId="0" applyFont="1" applyFill="1" applyBorder="1" applyAlignment="1">
      <alignment vertical="top" wrapText="1"/>
    </xf>
    <xf numFmtId="0" fontId="5" fillId="4" borderId="2" xfId="0" applyFont="1" applyFill="1" applyBorder="1" applyAlignment="1" applyProtection="1">
      <alignment vertical="top" wrapText="1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/>
    <xf numFmtId="0" fontId="7" fillId="4" borderId="4" xfId="0" applyFont="1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horizontal="center" vertical="top" wrapText="1"/>
      <protection locked="0"/>
    </xf>
    <xf numFmtId="0" fontId="7" fillId="4" borderId="4" xfId="0" applyFont="1" applyFill="1" applyBorder="1" applyAlignment="1" applyProtection="1">
      <alignment horizontal="center" vertical="top" wrapText="1"/>
      <protection locked="0"/>
    </xf>
    <xf numFmtId="0" fontId="23" fillId="4" borderId="1" xfId="0" applyFont="1" applyFill="1" applyBorder="1" applyAlignment="1" applyProtection="1">
      <alignment horizontal="center" vertical="top" wrapText="1"/>
      <protection locked="0"/>
    </xf>
    <xf numFmtId="0" fontId="28" fillId="4" borderId="2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/>
    <xf numFmtId="0" fontId="4" fillId="5" borderId="2" xfId="0" applyFont="1" applyFill="1" applyBorder="1" applyAlignment="1">
      <alignment vertical="top" wrapText="1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>
      <alignment vertical="top" wrapText="1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1" fontId="26" fillId="6" borderId="2" xfId="0" applyNumberFormat="1" applyFont="1" applyFill="1" applyBorder="1" applyAlignment="1" applyProtection="1">
      <alignment horizontal="center" vertical="top" wrapText="1"/>
      <protection locked="0"/>
    </xf>
    <xf numFmtId="0" fontId="27" fillId="4" borderId="25" xfId="0" applyFont="1" applyFill="1" applyBorder="1" applyAlignment="1" applyProtection="1">
      <alignment horizontal="center" vertical="top" wrapText="1"/>
      <protection locked="0"/>
    </xf>
    <xf numFmtId="1" fontId="26" fillId="6" borderId="27" xfId="0" applyNumberFormat="1" applyFont="1" applyFill="1" applyBorder="1" applyAlignment="1" applyProtection="1">
      <alignment horizontal="center" vertical="top" wrapText="1"/>
      <protection locked="0"/>
    </xf>
    <xf numFmtId="1" fontId="26" fillId="6" borderId="28" xfId="0" applyNumberFormat="1" applyFont="1" applyFill="1" applyBorder="1" applyAlignment="1" applyProtection="1">
      <alignment horizontal="center" vertical="top" wrapText="1"/>
      <protection locked="0"/>
    </xf>
    <xf numFmtId="0" fontId="26" fillId="5" borderId="28" xfId="0" applyFont="1" applyFill="1" applyBorder="1" applyAlignment="1">
      <alignment horizontal="center" vertical="center" wrapText="1"/>
    </xf>
    <xf numFmtId="2" fontId="26" fillId="6" borderId="2" xfId="0" applyNumberFormat="1" applyFont="1" applyFill="1" applyBorder="1" applyAlignment="1" applyProtection="1">
      <alignment horizontal="center" vertical="top" wrapText="1"/>
      <protection locked="0"/>
    </xf>
    <xf numFmtId="0" fontId="22" fillId="5" borderId="1" xfId="0" applyFont="1" applyFill="1" applyBorder="1" applyAlignment="1">
      <alignment horizontal="center" vertical="top" wrapText="1"/>
    </xf>
    <xf numFmtId="2" fontId="0" fillId="6" borderId="5" xfId="0" applyNumberFormat="1" applyFill="1" applyBorder="1" applyAlignment="1" applyProtection="1">
      <alignment horizontal="center" vertical="top" wrapText="1"/>
      <protection locked="0"/>
    </xf>
    <xf numFmtId="2" fontId="0" fillId="6" borderId="29" xfId="0" applyNumberFormat="1" applyFill="1" applyBorder="1" applyAlignment="1" applyProtection="1">
      <alignment horizontal="center" vertical="top" wrapText="1"/>
      <protection locked="0"/>
    </xf>
    <xf numFmtId="0" fontId="12" fillId="0" borderId="30" xfId="0" applyFont="1" applyBorder="1" applyAlignment="1">
      <alignment horizontal="center" vertical="top" wrapText="1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3" xfId="0" applyFont="1" applyFill="1" applyBorder="1" applyAlignment="1" applyProtection="1">
      <alignment wrapText="1"/>
      <protection locked="0"/>
    </xf>
    <xf numFmtId="0" fontId="1" fillId="5" borderId="2" xfId="0" applyFont="1" applyFill="1" applyBorder="1" applyAlignment="1">
      <alignment vertical="top" wrapText="1"/>
    </xf>
    <xf numFmtId="0" fontId="1" fillId="4" borderId="2" xfId="0" applyFont="1" applyFill="1" applyBorder="1" applyAlignment="1">
      <alignment wrapText="1"/>
    </xf>
    <xf numFmtId="0" fontId="1" fillId="5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16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5"/>
  <sheetViews>
    <sheetView tabSelected="1" zoomScaleNormal="100" workbookViewId="0"/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 customWidth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58" t="s">
        <v>138</v>
      </c>
      <c r="D1" s="159"/>
      <c r="E1" s="159"/>
      <c r="F1" s="11" t="s">
        <v>16</v>
      </c>
      <c r="G1" s="2" t="s">
        <v>17</v>
      </c>
      <c r="H1" s="160" t="s">
        <v>139</v>
      </c>
      <c r="I1" s="160"/>
      <c r="J1" s="160"/>
      <c r="K1" s="160"/>
    </row>
    <row r="2" spans="1:12" ht="17.399999999999999" x14ac:dyDescent="0.25">
      <c r="A2" s="34" t="s">
        <v>6</v>
      </c>
      <c r="C2" s="2"/>
      <c r="G2" s="2" t="s">
        <v>18</v>
      </c>
      <c r="H2" s="160" t="s">
        <v>140</v>
      </c>
      <c r="I2" s="160"/>
      <c r="J2" s="160"/>
      <c r="K2" s="160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5">
        <v>1</v>
      </c>
      <c r="I3" s="45">
        <v>9</v>
      </c>
      <c r="J3" s="46">
        <v>2025</v>
      </c>
      <c r="K3" s="1"/>
    </row>
    <row r="4" spans="1:12" ht="13.8" thickBot="1" x14ac:dyDescent="0.3">
      <c r="C4" s="2"/>
      <c r="D4" s="4"/>
      <c r="H4" s="44" t="s">
        <v>31</v>
      </c>
      <c r="I4" s="44" t="s">
        <v>32</v>
      </c>
      <c r="J4" s="44" t="s">
        <v>33</v>
      </c>
    </row>
    <row r="5" spans="1:12" ht="31.2" thickBot="1" x14ac:dyDescent="0.3">
      <c r="A5" s="42" t="s">
        <v>14</v>
      </c>
      <c r="B5" s="43" t="s">
        <v>15</v>
      </c>
      <c r="C5" s="35" t="s">
        <v>0</v>
      </c>
      <c r="D5" s="35" t="s">
        <v>13</v>
      </c>
      <c r="E5" s="35" t="s">
        <v>12</v>
      </c>
      <c r="F5" s="35" t="s">
        <v>29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30</v>
      </c>
    </row>
    <row r="6" spans="1:12" ht="14.4" x14ac:dyDescent="0.3">
      <c r="A6" s="19">
        <v>1</v>
      </c>
      <c r="B6" s="20">
        <v>1</v>
      </c>
      <c r="C6" s="21" t="s">
        <v>20</v>
      </c>
      <c r="D6" s="48" t="s">
        <v>21</v>
      </c>
      <c r="E6" s="49" t="s">
        <v>51</v>
      </c>
      <c r="F6" s="51">
        <v>200</v>
      </c>
      <c r="G6" s="53">
        <v>16</v>
      </c>
      <c r="H6" s="53">
        <v>18.8</v>
      </c>
      <c r="I6" s="53">
        <v>41.7</v>
      </c>
      <c r="J6" s="51">
        <v>379</v>
      </c>
      <c r="K6" s="53" t="s">
        <v>55</v>
      </c>
      <c r="L6" s="40"/>
    </row>
    <row r="7" spans="1:12" ht="14.4" x14ac:dyDescent="0.3">
      <c r="A7" s="22"/>
      <c r="B7" s="14"/>
      <c r="C7" s="10"/>
      <c r="D7" s="116" t="s">
        <v>22</v>
      </c>
      <c r="E7" s="49" t="s">
        <v>52</v>
      </c>
      <c r="F7" s="51">
        <v>207</v>
      </c>
      <c r="G7" s="53">
        <v>0.3</v>
      </c>
      <c r="H7" s="53">
        <v>0</v>
      </c>
      <c r="I7" s="53">
        <v>15.2</v>
      </c>
      <c r="J7" s="51">
        <v>60</v>
      </c>
      <c r="K7" s="53" t="s">
        <v>38</v>
      </c>
      <c r="L7" s="40"/>
    </row>
    <row r="8" spans="1:12" ht="14.4" x14ac:dyDescent="0.3">
      <c r="A8" s="22"/>
      <c r="B8" s="14"/>
      <c r="C8" s="10"/>
      <c r="D8" s="47" t="s">
        <v>48</v>
      </c>
      <c r="E8" s="50" t="s">
        <v>79</v>
      </c>
      <c r="F8" s="52">
        <v>200</v>
      </c>
      <c r="G8" s="54">
        <v>0.2</v>
      </c>
      <c r="H8" s="54">
        <v>0</v>
      </c>
      <c r="I8" s="54">
        <v>10.199999999999999</v>
      </c>
      <c r="J8" s="52">
        <v>80</v>
      </c>
      <c r="K8" s="54" t="s">
        <v>37</v>
      </c>
      <c r="L8" s="40"/>
    </row>
    <row r="9" spans="1:12" ht="14.4" x14ac:dyDescent="0.3">
      <c r="A9" s="22"/>
      <c r="B9" s="14"/>
      <c r="C9" s="10"/>
      <c r="D9" s="47" t="s">
        <v>23</v>
      </c>
      <c r="E9" s="50" t="s">
        <v>80</v>
      </c>
      <c r="F9" s="52">
        <v>33</v>
      </c>
      <c r="G9" s="54">
        <v>2.7</v>
      </c>
      <c r="H9" s="54">
        <v>0.4</v>
      </c>
      <c r="I9" s="54">
        <v>11.9</v>
      </c>
      <c r="J9" s="52">
        <v>68</v>
      </c>
      <c r="K9" s="54" t="s">
        <v>40</v>
      </c>
      <c r="L9" s="40">
        <v>65.739999999999995</v>
      </c>
    </row>
    <row r="10" spans="1:12" ht="14.4" x14ac:dyDescent="0.3">
      <c r="A10" s="22"/>
      <c r="B10" s="14"/>
      <c r="C10" s="10"/>
      <c r="D10" s="5"/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6"/>
      <c r="C11" s="7"/>
      <c r="D11" s="17" t="s">
        <v>28</v>
      </c>
      <c r="E11" s="8"/>
      <c r="F11" s="18">
        <v>502</v>
      </c>
      <c r="G11" s="18">
        <f>SUM(G6:G9)</f>
        <v>19.2</v>
      </c>
      <c r="H11" s="18">
        <f>SUM(H6:H9)</f>
        <v>19.2</v>
      </c>
      <c r="I11" s="18">
        <f>SUM(I6:I9)</f>
        <v>79.000000000000014</v>
      </c>
      <c r="J11" s="18">
        <f>SUM(J6:J9)</f>
        <v>587</v>
      </c>
      <c r="K11" s="24"/>
      <c r="L11" s="74"/>
    </row>
    <row r="12" spans="1:12" ht="14.4" x14ac:dyDescent="0.3">
      <c r="A12" s="25">
        <f>A6</f>
        <v>1</v>
      </c>
      <c r="B12" s="12">
        <f>B6</f>
        <v>1</v>
      </c>
      <c r="C12" s="9" t="s">
        <v>24</v>
      </c>
      <c r="D12" s="47" t="s">
        <v>25</v>
      </c>
      <c r="E12" s="149" t="s">
        <v>81</v>
      </c>
      <c r="F12" s="51">
        <v>200</v>
      </c>
      <c r="G12" s="53">
        <v>6.1</v>
      </c>
      <c r="H12" s="53">
        <v>6.6</v>
      </c>
      <c r="I12" s="53">
        <v>23.3</v>
      </c>
      <c r="J12" s="51">
        <v>174</v>
      </c>
      <c r="K12" s="150" t="s">
        <v>82</v>
      </c>
      <c r="L12" s="40"/>
    </row>
    <row r="13" spans="1:12" ht="14.4" x14ac:dyDescent="0.3">
      <c r="A13" s="22"/>
      <c r="B13" s="14"/>
      <c r="C13" s="10"/>
      <c r="D13" s="48" t="s">
        <v>21</v>
      </c>
      <c r="E13" s="49" t="s">
        <v>51</v>
      </c>
      <c r="F13" s="51">
        <v>250</v>
      </c>
      <c r="G13" s="53">
        <v>16</v>
      </c>
      <c r="H13" s="53">
        <v>18.8</v>
      </c>
      <c r="I13" s="53">
        <v>42.4</v>
      </c>
      <c r="J13" s="51">
        <v>412</v>
      </c>
      <c r="K13" s="53" t="s">
        <v>55</v>
      </c>
      <c r="L13" s="40"/>
    </row>
    <row r="14" spans="1:12" ht="14.4" x14ac:dyDescent="0.3">
      <c r="A14" s="22"/>
      <c r="B14" s="14"/>
      <c r="C14" s="10"/>
      <c r="D14" s="48" t="s">
        <v>22</v>
      </c>
      <c r="E14" s="49" t="s">
        <v>46</v>
      </c>
      <c r="F14" s="51">
        <v>200</v>
      </c>
      <c r="G14" s="53">
        <v>0.2</v>
      </c>
      <c r="H14" s="53">
        <v>0</v>
      </c>
      <c r="I14" s="53">
        <v>15</v>
      </c>
      <c r="J14" s="51">
        <v>58</v>
      </c>
      <c r="K14" s="53" t="s">
        <v>47</v>
      </c>
      <c r="L14" s="40"/>
    </row>
    <row r="15" spans="1:12" ht="14.4" x14ac:dyDescent="0.3">
      <c r="A15" s="22"/>
      <c r="B15" s="14"/>
      <c r="C15" s="10"/>
      <c r="D15" s="47" t="s">
        <v>23</v>
      </c>
      <c r="E15" s="50" t="s">
        <v>41</v>
      </c>
      <c r="F15" s="52">
        <v>33</v>
      </c>
      <c r="G15" s="54">
        <v>2.7</v>
      </c>
      <c r="H15" s="54">
        <v>0.4</v>
      </c>
      <c r="I15" s="54">
        <v>11.9</v>
      </c>
      <c r="J15" s="52">
        <v>68</v>
      </c>
      <c r="K15" s="54" t="s">
        <v>34</v>
      </c>
      <c r="L15" s="40"/>
    </row>
    <row r="16" spans="1:12" ht="14.4" x14ac:dyDescent="0.3">
      <c r="A16" s="22"/>
      <c r="B16" s="14"/>
      <c r="C16" s="10"/>
      <c r="D16" s="47" t="s">
        <v>48</v>
      </c>
      <c r="E16" s="50" t="s">
        <v>83</v>
      </c>
      <c r="F16" s="52">
        <v>200</v>
      </c>
      <c r="G16" s="54">
        <v>0.2</v>
      </c>
      <c r="H16" s="54">
        <v>0</v>
      </c>
      <c r="I16" s="54">
        <v>10.199999999999999</v>
      </c>
      <c r="J16" s="52">
        <v>80</v>
      </c>
      <c r="K16" s="54" t="s">
        <v>37</v>
      </c>
      <c r="L16" s="40">
        <v>76.400000000000006</v>
      </c>
    </row>
    <row r="17" spans="1:12" ht="14.4" x14ac:dyDescent="0.3">
      <c r="A17" s="23"/>
      <c r="B17" s="16"/>
      <c r="C17" s="7"/>
      <c r="D17" s="17" t="s">
        <v>28</v>
      </c>
      <c r="E17" s="8"/>
      <c r="F17" s="63">
        <f>SUM(F12:F16)</f>
        <v>883</v>
      </c>
      <c r="G17" s="18">
        <f>SUM(G12:G16)</f>
        <v>25.2</v>
      </c>
      <c r="H17" s="18">
        <f>SUM(H12:H16)</f>
        <v>25.799999999999997</v>
      </c>
      <c r="I17" s="18">
        <f>SUM(I12:I16)</f>
        <v>102.80000000000001</v>
      </c>
      <c r="J17" s="18">
        <f>SUM(J12:J16)</f>
        <v>792</v>
      </c>
      <c r="K17" s="24"/>
      <c r="L17" s="74"/>
    </row>
    <row r="18" spans="1:12" ht="15" thickBot="1" x14ac:dyDescent="0.3">
      <c r="A18" s="28">
        <f>A6</f>
        <v>1</v>
      </c>
      <c r="B18" s="29">
        <f>B6</f>
        <v>1</v>
      </c>
      <c r="C18" s="161" t="s">
        <v>4</v>
      </c>
      <c r="D18" s="162"/>
      <c r="E18" s="30"/>
      <c r="F18" s="70">
        <f>F11+F17</f>
        <v>1385</v>
      </c>
      <c r="G18" s="31">
        <f>G11+G17</f>
        <v>44.4</v>
      </c>
      <c r="H18" s="31">
        <f>H11+H17</f>
        <v>45</v>
      </c>
      <c r="I18" s="31">
        <f>I11+I17</f>
        <v>181.8</v>
      </c>
      <c r="J18" s="31">
        <f>J11+J17</f>
        <v>1379</v>
      </c>
      <c r="K18" s="31"/>
      <c r="L18" s="146"/>
    </row>
    <row r="19" spans="1:12" ht="15" thickTop="1" x14ac:dyDescent="0.3">
      <c r="A19" s="13"/>
      <c r="B19" s="13"/>
      <c r="C19" s="98"/>
      <c r="D19" s="118" t="s">
        <v>26</v>
      </c>
      <c r="E19" s="49" t="s">
        <v>64</v>
      </c>
      <c r="F19" s="51">
        <v>90</v>
      </c>
      <c r="G19" s="53">
        <v>11</v>
      </c>
      <c r="H19" s="53">
        <v>10.4</v>
      </c>
      <c r="I19" s="53">
        <v>0.2</v>
      </c>
      <c r="J19" s="65">
        <v>187</v>
      </c>
      <c r="K19" s="115" t="s">
        <v>65</v>
      </c>
      <c r="L19" s="147"/>
    </row>
    <row r="20" spans="1:12" ht="28.8" x14ac:dyDescent="0.25">
      <c r="A20" s="95">
        <v>1</v>
      </c>
      <c r="B20" s="95">
        <v>2</v>
      </c>
      <c r="C20" s="95" t="s">
        <v>20</v>
      </c>
      <c r="D20" s="69" t="s">
        <v>27</v>
      </c>
      <c r="E20" s="149" t="s">
        <v>71</v>
      </c>
      <c r="F20" s="51">
        <v>210</v>
      </c>
      <c r="G20" s="53">
        <v>6</v>
      </c>
      <c r="H20" s="53">
        <v>9</v>
      </c>
      <c r="I20" s="53">
        <v>44</v>
      </c>
      <c r="J20" s="51">
        <v>257</v>
      </c>
      <c r="K20" s="150" t="s">
        <v>84</v>
      </c>
      <c r="L20" s="87"/>
    </row>
    <row r="21" spans="1:12" ht="14.4" x14ac:dyDescent="0.3">
      <c r="A21" s="13"/>
      <c r="B21" s="14"/>
      <c r="C21" s="10"/>
      <c r="D21" s="97" t="s">
        <v>48</v>
      </c>
      <c r="E21" s="49" t="s">
        <v>85</v>
      </c>
      <c r="F21" s="51">
        <v>200</v>
      </c>
      <c r="G21" s="53">
        <v>0.3</v>
      </c>
      <c r="H21" s="53">
        <v>0.14000000000000001</v>
      </c>
      <c r="I21" s="53">
        <v>19.5</v>
      </c>
      <c r="J21" s="65">
        <v>82</v>
      </c>
      <c r="K21" s="150" t="s">
        <v>86</v>
      </c>
      <c r="L21" s="40"/>
    </row>
    <row r="22" spans="1:12" ht="14.4" x14ac:dyDescent="0.3">
      <c r="A22" s="13"/>
      <c r="B22" s="14"/>
      <c r="C22" s="10"/>
      <c r="D22" s="47" t="s">
        <v>23</v>
      </c>
      <c r="E22" s="49" t="s">
        <v>87</v>
      </c>
      <c r="F22" s="51">
        <v>25</v>
      </c>
      <c r="G22" s="53">
        <v>1.9</v>
      </c>
      <c r="H22" s="53">
        <v>0.2</v>
      </c>
      <c r="I22" s="53">
        <v>12.9</v>
      </c>
      <c r="J22" s="65">
        <v>61</v>
      </c>
      <c r="K22" s="54" t="s">
        <v>34</v>
      </c>
      <c r="L22" s="75">
        <v>63.2</v>
      </c>
    </row>
    <row r="23" spans="1:12" ht="15" thickBot="1" x14ac:dyDescent="0.35">
      <c r="A23" s="15"/>
      <c r="B23" s="16"/>
      <c r="C23" s="7"/>
      <c r="D23" s="17" t="s">
        <v>28</v>
      </c>
      <c r="E23" s="8"/>
      <c r="F23" s="63">
        <f>SUM(F19:F22)</f>
        <v>525</v>
      </c>
      <c r="G23" s="68">
        <f>SUM(G19:G22)</f>
        <v>19.2</v>
      </c>
      <c r="H23" s="18">
        <f>SUM(H19:H22)</f>
        <v>19.739999999999998</v>
      </c>
      <c r="I23" s="18">
        <f>SUM(I19:I22)</f>
        <v>76.600000000000009</v>
      </c>
      <c r="J23" s="63">
        <f>SUM(J19:J22)</f>
        <v>587</v>
      </c>
      <c r="K23" s="24"/>
      <c r="L23" s="75"/>
    </row>
    <row r="24" spans="1:12" ht="28.8" x14ac:dyDescent="0.3">
      <c r="A24" s="13">
        <v>1</v>
      </c>
      <c r="B24" s="14">
        <v>2</v>
      </c>
      <c r="C24" s="10" t="s">
        <v>69</v>
      </c>
      <c r="D24" s="55" t="s">
        <v>25</v>
      </c>
      <c r="E24" s="151" t="s">
        <v>93</v>
      </c>
      <c r="F24" s="57">
        <v>220</v>
      </c>
      <c r="G24" s="58">
        <v>7.1</v>
      </c>
      <c r="H24" s="58">
        <v>6.8</v>
      </c>
      <c r="I24" s="59">
        <v>15.4</v>
      </c>
      <c r="J24" s="57">
        <v>171</v>
      </c>
      <c r="K24" s="152" t="s">
        <v>88</v>
      </c>
      <c r="L24" s="40"/>
    </row>
    <row r="25" spans="1:12" ht="14.4" x14ac:dyDescent="0.3">
      <c r="A25" s="13"/>
      <c r="B25" s="14"/>
      <c r="C25" s="10"/>
      <c r="D25" s="118" t="s">
        <v>26</v>
      </c>
      <c r="E25" s="49" t="s">
        <v>64</v>
      </c>
      <c r="F25" s="51">
        <v>90</v>
      </c>
      <c r="G25" s="53">
        <v>11</v>
      </c>
      <c r="H25" s="53">
        <v>10.4</v>
      </c>
      <c r="I25" s="53">
        <v>0.2</v>
      </c>
      <c r="J25" s="65">
        <v>187</v>
      </c>
      <c r="K25" s="115" t="s">
        <v>65</v>
      </c>
      <c r="L25" s="40"/>
    </row>
    <row r="26" spans="1:12" ht="28.8" x14ac:dyDescent="0.3">
      <c r="A26" s="13"/>
      <c r="B26" s="14"/>
      <c r="C26" s="10"/>
      <c r="D26" s="69" t="s">
        <v>27</v>
      </c>
      <c r="E26" s="137" t="s">
        <v>71</v>
      </c>
      <c r="F26" s="51">
        <v>183</v>
      </c>
      <c r="G26" s="53">
        <v>5.4</v>
      </c>
      <c r="H26" s="53">
        <v>9.3000000000000007</v>
      </c>
      <c r="I26" s="53">
        <v>41.9</v>
      </c>
      <c r="J26" s="51">
        <v>227</v>
      </c>
      <c r="K26" s="150" t="s">
        <v>84</v>
      </c>
      <c r="L26" s="40"/>
    </row>
    <row r="27" spans="1:12" ht="14.4" x14ac:dyDescent="0.3">
      <c r="A27" s="13"/>
      <c r="B27" s="14"/>
      <c r="C27" s="10"/>
      <c r="D27" s="97" t="s">
        <v>48</v>
      </c>
      <c r="E27" s="49" t="s">
        <v>85</v>
      </c>
      <c r="F27" s="51">
        <v>200</v>
      </c>
      <c r="G27" s="53">
        <v>0.3</v>
      </c>
      <c r="H27" s="53">
        <v>0.14000000000000001</v>
      </c>
      <c r="I27" s="53">
        <v>19.5</v>
      </c>
      <c r="J27" s="65">
        <v>82</v>
      </c>
      <c r="K27" s="150" t="s">
        <v>86</v>
      </c>
      <c r="L27" s="40"/>
    </row>
    <row r="28" spans="1:12" ht="14.4" x14ac:dyDescent="0.3">
      <c r="A28" s="13"/>
      <c r="B28" s="14"/>
      <c r="C28" s="10"/>
      <c r="D28" s="47" t="s">
        <v>23</v>
      </c>
      <c r="E28" s="49" t="s">
        <v>50</v>
      </c>
      <c r="F28" s="51">
        <v>25</v>
      </c>
      <c r="G28" s="53">
        <v>1.9</v>
      </c>
      <c r="H28" s="53">
        <v>0.2</v>
      </c>
      <c r="I28" s="53">
        <v>25.8</v>
      </c>
      <c r="J28" s="51">
        <v>61</v>
      </c>
      <c r="K28" s="54" t="s">
        <v>34</v>
      </c>
      <c r="L28" s="75">
        <v>75.209999999999994</v>
      </c>
    </row>
    <row r="29" spans="1:12" ht="14.4" x14ac:dyDescent="0.3">
      <c r="A29" s="13"/>
      <c r="B29" s="14"/>
      <c r="C29" s="10"/>
      <c r="D29" s="5"/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3"/>
      <c r="B30" s="14"/>
      <c r="C30" s="10"/>
      <c r="D30" s="5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5"/>
      <c r="B31" s="16"/>
      <c r="C31" s="7"/>
      <c r="D31" s="17" t="s">
        <v>28</v>
      </c>
      <c r="E31" s="8"/>
      <c r="F31" s="18">
        <f>SUM(F24:F30)</f>
        <v>718</v>
      </c>
      <c r="G31" s="18">
        <f>SUM(G24:G30)</f>
        <v>25.7</v>
      </c>
      <c r="H31" s="18">
        <f>SUM(H24:H30)</f>
        <v>26.84</v>
      </c>
      <c r="I31" s="18">
        <f>SUM(I24:I30)</f>
        <v>102.8</v>
      </c>
      <c r="J31" s="18">
        <f>SUM(J24:J30)</f>
        <v>728</v>
      </c>
      <c r="K31" s="24"/>
      <c r="L31" s="75"/>
    </row>
    <row r="32" spans="1:12" ht="15.75" customHeight="1" thickBot="1" x14ac:dyDescent="0.3">
      <c r="A32" s="32">
        <v>1</v>
      </c>
      <c r="B32" s="32">
        <v>2</v>
      </c>
      <c r="C32" s="161" t="s">
        <v>4</v>
      </c>
      <c r="D32" s="162"/>
      <c r="E32" s="30"/>
      <c r="F32" s="31">
        <f>F23+F31</f>
        <v>1243</v>
      </c>
      <c r="G32" s="31">
        <f>G23+G31</f>
        <v>44.9</v>
      </c>
      <c r="H32" s="31">
        <f>H23+H31</f>
        <v>46.58</v>
      </c>
      <c r="I32" s="31">
        <f>I23+I31</f>
        <v>179.4</v>
      </c>
      <c r="J32" s="31">
        <f>J23+J31</f>
        <v>1315</v>
      </c>
      <c r="K32" s="31"/>
      <c r="L32" s="79"/>
    </row>
    <row r="33" spans="1:12" ht="15" thickBot="1" x14ac:dyDescent="0.35">
      <c r="A33" s="19">
        <v>1</v>
      </c>
      <c r="B33" s="20">
        <v>3</v>
      </c>
      <c r="C33" s="21" t="s">
        <v>20</v>
      </c>
      <c r="D33" s="48" t="s">
        <v>43</v>
      </c>
      <c r="E33" s="149" t="s">
        <v>76</v>
      </c>
      <c r="F33" s="76">
        <v>40</v>
      </c>
      <c r="G33" s="53">
        <v>5.0999999999999996</v>
      </c>
      <c r="H33" s="53">
        <v>4.5999999999999996</v>
      </c>
      <c r="I33" s="53">
        <v>0.3</v>
      </c>
      <c r="J33" s="51">
        <v>63</v>
      </c>
      <c r="K33" s="71" t="s">
        <v>89</v>
      </c>
      <c r="L33" s="38"/>
    </row>
    <row r="34" spans="1:12" ht="28.8" x14ac:dyDescent="0.3">
      <c r="A34" s="22"/>
      <c r="B34" s="14"/>
      <c r="C34" s="10"/>
      <c r="D34" s="55" t="s">
        <v>53</v>
      </c>
      <c r="E34" s="49" t="s">
        <v>90</v>
      </c>
      <c r="F34" s="51">
        <v>205</v>
      </c>
      <c r="G34" s="53">
        <v>4.9000000000000004</v>
      </c>
      <c r="H34" s="53">
        <v>5.8</v>
      </c>
      <c r="I34" s="53">
        <v>39</v>
      </c>
      <c r="J34" s="51">
        <v>260</v>
      </c>
      <c r="K34" s="115" t="s">
        <v>66</v>
      </c>
      <c r="L34" s="40"/>
    </row>
    <row r="35" spans="1:12" ht="14.4" x14ac:dyDescent="0.3">
      <c r="A35" s="22"/>
      <c r="B35" s="14"/>
      <c r="C35" s="10"/>
      <c r="D35" s="117" t="s">
        <v>23</v>
      </c>
      <c r="E35" s="49" t="s">
        <v>91</v>
      </c>
      <c r="F35" s="51">
        <v>58</v>
      </c>
      <c r="G35" s="53">
        <v>4.2</v>
      </c>
      <c r="H35" s="53">
        <v>0.6</v>
      </c>
      <c r="I35" s="53">
        <v>28.8</v>
      </c>
      <c r="J35" s="51">
        <v>129</v>
      </c>
      <c r="K35" s="54" t="s">
        <v>34</v>
      </c>
      <c r="L35" s="40"/>
    </row>
    <row r="36" spans="1:12" ht="28.8" x14ac:dyDescent="0.3">
      <c r="A36" s="22"/>
      <c r="B36" s="14"/>
      <c r="C36" s="10"/>
      <c r="D36" s="97" t="s">
        <v>48</v>
      </c>
      <c r="E36" s="50" t="s">
        <v>92</v>
      </c>
      <c r="F36" s="52">
        <v>200</v>
      </c>
      <c r="G36" s="53">
        <v>5</v>
      </c>
      <c r="H36" s="53">
        <v>6.4</v>
      </c>
      <c r="I36" s="53">
        <v>9.4</v>
      </c>
      <c r="J36" s="51">
        <v>120</v>
      </c>
      <c r="K36" s="115" t="s">
        <v>67</v>
      </c>
      <c r="L36" s="64">
        <v>68.02</v>
      </c>
    </row>
    <row r="37" spans="1:12" ht="14.4" x14ac:dyDescent="0.3">
      <c r="A37" s="22"/>
      <c r="B37" s="14"/>
      <c r="C37" s="10"/>
      <c r="D37" s="60"/>
      <c r="E37" s="50"/>
      <c r="F37" s="52"/>
      <c r="G37" s="54"/>
      <c r="H37" s="54"/>
      <c r="I37" s="54"/>
      <c r="J37" s="52"/>
      <c r="K37" s="54"/>
      <c r="L37" s="40"/>
    </row>
    <row r="38" spans="1:12" ht="14.4" x14ac:dyDescent="0.3">
      <c r="A38" s="22"/>
      <c r="B38" s="14"/>
      <c r="C38" s="10"/>
      <c r="D38" s="5"/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22"/>
      <c r="B39" s="14"/>
      <c r="C39" s="10"/>
      <c r="D39" s="5"/>
      <c r="E39" s="39"/>
      <c r="F39" s="66"/>
      <c r="G39" s="66"/>
      <c r="H39" s="66"/>
      <c r="I39" s="66"/>
      <c r="J39" s="66"/>
      <c r="K39" s="67"/>
      <c r="L39" s="66"/>
    </row>
    <row r="40" spans="1:12" ht="15" thickBot="1" x14ac:dyDescent="0.35">
      <c r="A40" s="23"/>
      <c r="B40" s="16"/>
      <c r="C40" s="7"/>
      <c r="D40" s="17"/>
      <c r="E40" s="8"/>
      <c r="F40" s="68">
        <f>SUM(F33:F36)</f>
        <v>503</v>
      </c>
      <c r="G40" s="68">
        <f t="shared" ref="G40:J40" si="0">SUM(G33:G36)</f>
        <v>19.2</v>
      </c>
      <c r="H40" s="68">
        <f t="shared" si="0"/>
        <v>17.399999999999999</v>
      </c>
      <c r="I40" s="68">
        <f t="shared" si="0"/>
        <v>77.5</v>
      </c>
      <c r="J40" s="68">
        <f t="shared" si="0"/>
        <v>572</v>
      </c>
      <c r="K40" s="68"/>
      <c r="L40" s="68"/>
    </row>
    <row r="41" spans="1:12" ht="29.4" thickBot="1" x14ac:dyDescent="0.35">
      <c r="A41" s="25">
        <v>1</v>
      </c>
      <c r="B41" s="12">
        <v>3</v>
      </c>
      <c r="C41" s="9" t="s">
        <v>24</v>
      </c>
      <c r="D41" s="55" t="s">
        <v>25</v>
      </c>
      <c r="E41" s="151" t="s">
        <v>95</v>
      </c>
      <c r="F41" s="57">
        <v>220</v>
      </c>
      <c r="G41" s="58">
        <v>6.1</v>
      </c>
      <c r="H41" s="58">
        <v>5.7</v>
      </c>
      <c r="I41" s="59">
        <v>18.100000000000001</v>
      </c>
      <c r="J41" s="57">
        <v>129</v>
      </c>
      <c r="K41" s="58" t="s">
        <v>94</v>
      </c>
      <c r="L41" s="40"/>
    </row>
    <row r="42" spans="1:12" ht="28.8" x14ac:dyDescent="0.3">
      <c r="A42" s="22"/>
      <c r="B42" s="14"/>
      <c r="C42" s="10"/>
      <c r="D42" s="55" t="s">
        <v>53</v>
      </c>
      <c r="E42" s="49" t="s">
        <v>96</v>
      </c>
      <c r="F42" s="51">
        <v>90</v>
      </c>
      <c r="G42" s="53">
        <v>9</v>
      </c>
      <c r="H42" s="53">
        <v>8.9</v>
      </c>
      <c r="I42" s="53">
        <v>4.9000000000000004</v>
      </c>
      <c r="J42" s="51">
        <v>166</v>
      </c>
      <c r="K42" s="109" t="s">
        <v>73</v>
      </c>
      <c r="L42" s="40"/>
    </row>
    <row r="43" spans="1:12" ht="14.4" x14ac:dyDescent="0.3">
      <c r="A43" s="22"/>
      <c r="B43" s="14"/>
      <c r="C43" s="10"/>
      <c r="D43" s="119" t="s">
        <v>27</v>
      </c>
      <c r="E43" s="49" t="s">
        <v>36</v>
      </c>
      <c r="F43" s="51">
        <v>150</v>
      </c>
      <c r="G43" s="53">
        <v>5.3</v>
      </c>
      <c r="H43" s="53">
        <v>8.1999999999999993</v>
      </c>
      <c r="I43" s="53">
        <v>35.299999999999997</v>
      </c>
      <c r="J43" s="51">
        <v>221</v>
      </c>
      <c r="K43" s="109" t="s">
        <v>35</v>
      </c>
      <c r="L43" s="40"/>
    </row>
    <row r="44" spans="1:12" ht="14.4" x14ac:dyDescent="0.3">
      <c r="A44" s="22"/>
      <c r="B44" s="14"/>
      <c r="C44" s="10"/>
      <c r="D44" s="97" t="s">
        <v>48</v>
      </c>
      <c r="E44" s="50" t="s">
        <v>97</v>
      </c>
      <c r="F44" s="52">
        <v>207</v>
      </c>
      <c r="G44" s="53">
        <v>0.3</v>
      </c>
      <c r="H44" s="53">
        <v>0</v>
      </c>
      <c r="I44" s="53">
        <v>15.2</v>
      </c>
      <c r="J44" s="51">
        <v>60</v>
      </c>
      <c r="K44" s="150" t="s">
        <v>38</v>
      </c>
      <c r="L44" s="40"/>
    </row>
    <row r="45" spans="1:12" ht="28.8" x14ac:dyDescent="0.3">
      <c r="A45" s="22"/>
      <c r="B45" s="14"/>
      <c r="C45" s="10"/>
      <c r="D45" s="47" t="s">
        <v>23</v>
      </c>
      <c r="E45" s="50" t="s">
        <v>104</v>
      </c>
      <c r="F45" s="52">
        <v>58</v>
      </c>
      <c r="G45" s="54">
        <v>4.0999999999999996</v>
      </c>
      <c r="H45" s="54">
        <v>0.6</v>
      </c>
      <c r="I45" s="54">
        <v>28.8</v>
      </c>
      <c r="J45" s="52">
        <v>129</v>
      </c>
      <c r="K45" s="54" t="s">
        <v>34</v>
      </c>
      <c r="L45" s="64">
        <v>75</v>
      </c>
    </row>
    <row r="46" spans="1:12" ht="14.4" x14ac:dyDescent="0.3">
      <c r="A46" s="22"/>
      <c r="B46" s="14"/>
      <c r="C46" s="10"/>
      <c r="D46" s="60"/>
      <c r="E46" s="50"/>
      <c r="F46" s="52"/>
      <c r="G46" s="54"/>
      <c r="H46" s="54"/>
      <c r="I46" s="54"/>
      <c r="J46" s="52"/>
      <c r="K46" s="54"/>
      <c r="L46" s="40"/>
    </row>
    <row r="47" spans="1:12" ht="14.4" x14ac:dyDescent="0.3">
      <c r="A47" s="22"/>
      <c r="B47" s="14"/>
      <c r="C47" s="10"/>
      <c r="D47" s="5"/>
      <c r="E47" s="39"/>
      <c r="F47" s="40"/>
      <c r="G47" s="40"/>
      <c r="H47" s="40"/>
      <c r="I47" s="40"/>
      <c r="J47" s="40"/>
      <c r="K47" s="41"/>
      <c r="L47" s="40"/>
    </row>
    <row r="48" spans="1:12" ht="14.4" x14ac:dyDescent="0.3">
      <c r="A48" s="22"/>
      <c r="B48" s="14"/>
      <c r="C48" s="10"/>
      <c r="D48" s="5"/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3"/>
      <c r="B49" s="16"/>
      <c r="C49" s="7"/>
      <c r="D49" s="17" t="s">
        <v>28</v>
      </c>
      <c r="E49" s="8"/>
      <c r="F49" s="63">
        <f>SUM(F41:F48)</f>
        <v>725</v>
      </c>
      <c r="G49" s="18">
        <f>SUM(G41:G48)</f>
        <v>24.799999999999997</v>
      </c>
      <c r="H49" s="18">
        <f>SUM(H41:H48)</f>
        <v>23.400000000000002</v>
      </c>
      <c r="I49" s="18">
        <f>SUM(I41:I48)</f>
        <v>102.3</v>
      </c>
      <c r="J49" s="18">
        <f>SUM(J41:J48)</f>
        <v>705</v>
      </c>
      <c r="K49" s="24"/>
      <c r="L49" s="64"/>
    </row>
    <row r="50" spans="1:12" ht="15.75" customHeight="1" thickBot="1" x14ac:dyDescent="0.3">
      <c r="A50" s="28">
        <v>1</v>
      </c>
      <c r="B50" s="29">
        <v>3</v>
      </c>
      <c r="C50" s="161" t="s">
        <v>4</v>
      </c>
      <c r="D50" s="162"/>
      <c r="E50" s="30"/>
      <c r="F50" s="31">
        <f>F40+F49</f>
        <v>1228</v>
      </c>
      <c r="G50" s="31">
        <f>G40+G49</f>
        <v>44</v>
      </c>
      <c r="H50" s="31">
        <f>H40+H49</f>
        <v>40.799999999999997</v>
      </c>
      <c r="I50" s="31">
        <f>I40+I49</f>
        <v>179.8</v>
      </c>
      <c r="J50" s="31">
        <f>J40+J49</f>
        <v>1277</v>
      </c>
      <c r="K50" s="31"/>
      <c r="L50" s="80"/>
    </row>
    <row r="51" spans="1:12" ht="14.4" x14ac:dyDescent="0.3">
      <c r="A51" s="22">
        <v>1</v>
      </c>
      <c r="B51" s="14">
        <v>4</v>
      </c>
      <c r="C51" s="10" t="s">
        <v>20</v>
      </c>
      <c r="D51" s="86" t="s">
        <v>26</v>
      </c>
      <c r="E51" s="149" t="s">
        <v>98</v>
      </c>
      <c r="F51" s="51">
        <v>90</v>
      </c>
      <c r="G51" s="53">
        <v>10.6</v>
      </c>
      <c r="H51" s="53">
        <v>10.1</v>
      </c>
      <c r="I51" s="53">
        <v>11.9</v>
      </c>
      <c r="J51" s="51">
        <v>176</v>
      </c>
      <c r="K51" s="81" t="s">
        <v>99</v>
      </c>
      <c r="L51" s="87"/>
    </row>
    <row r="52" spans="1:12" ht="28.8" x14ac:dyDescent="0.3">
      <c r="A52" s="22"/>
      <c r="B52" s="14"/>
      <c r="C52" s="10"/>
      <c r="D52" s="48" t="s">
        <v>27</v>
      </c>
      <c r="E52" s="49" t="s">
        <v>107</v>
      </c>
      <c r="F52" s="72">
        <v>208</v>
      </c>
      <c r="G52" s="53">
        <v>4.2</v>
      </c>
      <c r="H52" s="53">
        <v>9</v>
      </c>
      <c r="I52" s="53">
        <v>17.8</v>
      </c>
      <c r="J52" s="51">
        <v>218</v>
      </c>
      <c r="K52" s="150" t="s">
        <v>100</v>
      </c>
      <c r="L52" s="40"/>
    </row>
    <row r="53" spans="1:12" ht="14.4" x14ac:dyDescent="0.3">
      <c r="A53" s="22"/>
      <c r="B53" s="14"/>
      <c r="C53" s="10"/>
      <c r="D53" s="48" t="s">
        <v>48</v>
      </c>
      <c r="E53" s="49" t="s">
        <v>101</v>
      </c>
      <c r="F53" s="51">
        <v>200</v>
      </c>
      <c r="G53" s="53">
        <v>0.2</v>
      </c>
      <c r="H53" s="53">
        <v>0</v>
      </c>
      <c r="I53" s="53">
        <v>20.8</v>
      </c>
      <c r="J53" s="51">
        <v>84</v>
      </c>
      <c r="K53" s="53" t="s">
        <v>102</v>
      </c>
      <c r="L53" s="64"/>
    </row>
    <row r="54" spans="1:12" ht="29.4" thickBot="1" x14ac:dyDescent="0.35">
      <c r="A54" s="22"/>
      <c r="B54" s="14"/>
      <c r="C54" s="10"/>
      <c r="D54" s="48" t="s">
        <v>23</v>
      </c>
      <c r="E54" s="153" t="s">
        <v>103</v>
      </c>
      <c r="F54" s="51">
        <v>58</v>
      </c>
      <c r="G54" s="53">
        <v>4.2</v>
      </c>
      <c r="H54" s="53">
        <v>0.6</v>
      </c>
      <c r="I54" s="53">
        <v>28.8</v>
      </c>
      <c r="J54" s="51">
        <v>109</v>
      </c>
      <c r="K54" s="53" t="s">
        <v>54</v>
      </c>
      <c r="L54" s="120">
        <v>63.94</v>
      </c>
    </row>
    <row r="55" spans="1:12" ht="14.4" x14ac:dyDescent="0.3">
      <c r="A55" s="22"/>
      <c r="B55" s="14"/>
      <c r="C55" s="10"/>
      <c r="D55" s="5"/>
      <c r="E55" s="39"/>
      <c r="F55" s="40"/>
      <c r="G55" s="40"/>
      <c r="H55" s="40"/>
      <c r="I55" s="40"/>
      <c r="J55" s="40"/>
      <c r="K55" s="41"/>
      <c r="L55" s="87"/>
    </row>
    <row r="56" spans="1:12" ht="15" thickBot="1" x14ac:dyDescent="0.35">
      <c r="A56" s="23"/>
      <c r="B56" s="16"/>
      <c r="C56" s="7"/>
      <c r="D56" s="17" t="s">
        <v>28</v>
      </c>
      <c r="E56" s="8"/>
      <c r="F56" s="18">
        <f>SUM(F51:F55)</f>
        <v>556</v>
      </c>
      <c r="G56" s="18">
        <f>SUM(G51:G55)</f>
        <v>19.2</v>
      </c>
      <c r="H56" s="18">
        <f>SUM(H51:H55)</f>
        <v>19.700000000000003</v>
      </c>
      <c r="I56" s="18">
        <f>SUM(I51:I55)</f>
        <v>79.3</v>
      </c>
      <c r="J56" s="18">
        <f>SUM(J51:J55)</f>
        <v>587</v>
      </c>
      <c r="K56" s="24"/>
      <c r="L56" s="64"/>
    </row>
    <row r="57" spans="1:12" ht="29.4" thickBot="1" x14ac:dyDescent="0.35">
      <c r="A57" s="22">
        <v>1</v>
      </c>
      <c r="B57" s="14">
        <v>4</v>
      </c>
      <c r="C57" s="10" t="s">
        <v>24</v>
      </c>
      <c r="D57" s="55" t="s">
        <v>25</v>
      </c>
      <c r="E57" s="56" t="s">
        <v>106</v>
      </c>
      <c r="F57" s="61">
        <v>220</v>
      </c>
      <c r="G57" s="58">
        <v>7</v>
      </c>
      <c r="H57" s="58">
        <v>5.4</v>
      </c>
      <c r="I57" s="59">
        <v>16.2</v>
      </c>
      <c r="J57" s="57">
        <v>166</v>
      </c>
      <c r="K57" s="152" t="s">
        <v>105</v>
      </c>
      <c r="L57" s="40"/>
    </row>
    <row r="58" spans="1:12" ht="14.4" x14ac:dyDescent="0.3">
      <c r="A58" s="22"/>
      <c r="B58" s="14"/>
      <c r="C58" s="10"/>
      <c r="D58" s="86" t="s">
        <v>26</v>
      </c>
      <c r="E58" s="149" t="s">
        <v>98</v>
      </c>
      <c r="F58" s="51">
        <v>90</v>
      </c>
      <c r="G58" s="53">
        <v>10.6</v>
      </c>
      <c r="H58" s="53">
        <v>10.1</v>
      </c>
      <c r="I58" s="53">
        <v>11.9</v>
      </c>
      <c r="J58" s="51">
        <v>176</v>
      </c>
      <c r="K58" s="81" t="s">
        <v>99</v>
      </c>
      <c r="L58" s="40"/>
    </row>
    <row r="59" spans="1:12" ht="14.4" x14ac:dyDescent="0.3">
      <c r="A59" s="22"/>
      <c r="B59" s="14"/>
      <c r="C59" s="10"/>
      <c r="D59" s="48" t="s">
        <v>27</v>
      </c>
      <c r="E59" s="49" t="s">
        <v>72</v>
      </c>
      <c r="F59" s="72">
        <v>190</v>
      </c>
      <c r="G59" s="53">
        <v>3.9</v>
      </c>
      <c r="H59" s="53">
        <v>8.6</v>
      </c>
      <c r="I59" s="53">
        <v>27.7</v>
      </c>
      <c r="J59" s="51">
        <v>207</v>
      </c>
      <c r="K59" s="53" t="s">
        <v>44</v>
      </c>
      <c r="L59" s="40"/>
    </row>
    <row r="60" spans="1:12" ht="14.4" x14ac:dyDescent="0.3">
      <c r="A60" s="22"/>
      <c r="B60" s="14"/>
      <c r="C60" s="10"/>
      <c r="D60" s="48" t="s">
        <v>48</v>
      </c>
      <c r="E60" s="49" t="s">
        <v>101</v>
      </c>
      <c r="F60" s="51">
        <v>200</v>
      </c>
      <c r="G60" s="53">
        <v>0.2</v>
      </c>
      <c r="H60" s="53">
        <v>0</v>
      </c>
      <c r="I60" s="53">
        <v>20.8</v>
      </c>
      <c r="J60" s="51">
        <v>84</v>
      </c>
      <c r="K60" s="53" t="s">
        <v>102</v>
      </c>
      <c r="L60" s="40"/>
    </row>
    <row r="61" spans="1:12" ht="29.4" thickBot="1" x14ac:dyDescent="0.35">
      <c r="A61" s="22"/>
      <c r="B61" s="14"/>
      <c r="C61" s="10"/>
      <c r="D61" s="47" t="s">
        <v>23</v>
      </c>
      <c r="E61" s="153" t="s">
        <v>103</v>
      </c>
      <c r="F61" s="40">
        <v>58</v>
      </c>
      <c r="G61" s="54">
        <v>4.2</v>
      </c>
      <c r="H61" s="54">
        <v>0.6</v>
      </c>
      <c r="I61" s="54">
        <v>28.8</v>
      </c>
      <c r="J61" s="52">
        <v>109</v>
      </c>
      <c r="K61" s="54" t="s">
        <v>34</v>
      </c>
      <c r="L61" s="40">
        <v>75.48</v>
      </c>
    </row>
    <row r="62" spans="1:12" ht="14.4" x14ac:dyDescent="0.3">
      <c r="A62" s="22"/>
      <c r="B62" s="14"/>
      <c r="C62" s="10"/>
      <c r="D62" s="5"/>
      <c r="E62" s="39"/>
      <c r="F62" s="40"/>
      <c r="G62" s="40"/>
      <c r="H62" s="40"/>
      <c r="I62" s="40"/>
      <c r="J62" s="40"/>
      <c r="K62" s="41"/>
      <c r="L62" s="40"/>
    </row>
    <row r="63" spans="1:12" ht="14.4" x14ac:dyDescent="0.3">
      <c r="A63" s="23"/>
      <c r="B63" s="16"/>
      <c r="C63" s="7"/>
      <c r="D63" s="17" t="s">
        <v>28</v>
      </c>
      <c r="E63" s="8"/>
      <c r="F63" s="18">
        <f>SUM(F57:F62)</f>
        <v>758</v>
      </c>
      <c r="G63" s="18">
        <f>SUM(G57:G62)</f>
        <v>25.9</v>
      </c>
      <c r="H63" s="18">
        <f>SUM(H57:H62)</f>
        <v>24.700000000000003</v>
      </c>
      <c r="I63" s="18">
        <f>SUM(I57:I62)</f>
        <v>105.39999999999999</v>
      </c>
      <c r="J63" s="18">
        <f>SUM(J57:J62)</f>
        <v>742</v>
      </c>
      <c r="K63" s="24"/>
      <c r="L63" s="74"/>
    </row>
    <row r="64" spans="1:12" ht="15.75" customHeight="1" thickBot="1" x14ac:dyDescent="0.3">
      <c r="A64" s="28">
        <v>1</v>
      </c>
      <c r="B64" s="29">
        <v>4</v>
      </c>
      <c r="C64" s="161" t="s">
        <v>4</v>
      </c>
      <c r="D64" s="162"/>
      <c r="E64" s="30"/>
      <c r="F64" s="31">
        <f>F56+F63</f>
        <v>1314</v>
      </c>
      <c r="G64" s="31">
        <f>G56+G63</f>
        <v>45.099999999999994</v>
      </c>
      <c r="H64" s="31">
        <f>H56+H63</f>
        <v>44.400000000000006</v>
      </c>
      <c r="I64" s="31">
        <f>I56+I63</f>
        <v>184.7</v>
      </c>
      <c r="J64" s="31">
        <f>J56+J63</f>
        <v>1329</v>
      </c>
      <c r="K64" s="31"/>
      <c r="L64" s="73"/>
    </row>
    <row r="65" spans="1:12" ht="43.2" x14ac:dyDescent="0.3">
      <c r="A65" s="22">
        <v>1</v>
      </c>
      <c r="B65" s="14">
        <v>5</v>
      </c>
      <c r="C65" s="10" t="s">
        <v>20</v>
      </c>
      <c r="D65" s="78" t="s">
        <v>26</v>
      </c>
      <c r="E65" s="49" t="s">
        <v>111</v>
      </c>
      <c r="F65" s="72">
        <v>90</v>
      </c>
      <c r="G65" s="53">
        <v>10</v>
      </c>
      <c r="H65" s="53">
        <v>8.1999999999999993</v>
      </c>
      <c r="I65" s="53">
        <v>11.3</v>
      </c>
      <c r="J65" s="51">
        <v>164</v>
      </c>
      <c r="K65" s="150" t="s">
        <v>108</v>
      </c>
      <c r="L65" s="40"/>
    </row>
    <row r="66" spans="1:12" ht="14.4" x14ac:dyDescent="0.3">
      <c r="A66" s="22"/>
      <c r="B66" s="14"/>
      <c r="C66" s="10"/>
      <c r="D66" s="78" t="s">
        <v>27</v>
      </c>
      <c r="E66" s="49" t="s">
        <v>36</v>
      </c>
      <c r="F66" s="51">
        <v>200</v>
      </c>
      <c r="G66" s="53">
        <v>5.9</v>
      </c>
      <c r="H66" s="53">
        <v>9</v>
      </c>
      <c r="I66" s="53">
        <v>37.5</v>
      </c>
      <c r="J66" s="51">
        <v>258</v>
      </c>
      <c r="K66" s="53" t="s">
        <v>35</v>
      </c>
      <c r="L66" s="40"/>
    </row>
    <row r="67" spans="1:12" ht="28.8" x14ac:dyDescent="0.3">
      <c r="A67" s="22"/>
      <c r="B67" s="14"/>
      <c r="C67" s="10"/>
      <c r="D67" s="96" t="s">
        <v>61</v>
      </c>
      <c r="E67" s="49" t="s">
        <v>109</v>
      </c>
      <c r="F67" s="51">
        <v>200</v>
      </c>
      <c r="G67" s="53">
        <v>1.4</v>
      </c>
      <c r="H67" s="53">
        <v>1.6</v>
      </c>
      <c r="I67" s="53">
        <v>7</v>
      </c>
      <c r="J67" s="51">
        <v>103</v>
      </c>
      <c r="K67" s="53" t="s">
        <v>110</v>
      </c>
      <c r="L67" s="64"/>
    </row>
    <row r="68" spans="1:12" ht="14.4" x14ac:dyDescent="0.3">
      <c r="A68" s="22"/>
      <c r="B68" s="14"/>
      <c r="C68" s="10"/>
      <c r="D68" s="47" t="s">
        <v>23</v>
      </c>
      <c r="E68" s="49" t="s">
        <v>58</v>
      </c>
      <c r="F68" s="51">
        <v>25</v>
      </c>
      <c r="G68" s="53">
        <v>1.9</v>
      </c>
      <c r="H68" s="53">
        <v>0.2</v>
      </c>
      <c r="I68" s="53">
        <v>12.9</v>
      </c>
      <c r="J68" s="52">
        <v>61</v>
      </c>
      <c r="K68" s="53" t="s">
        <v>54</v>
      </c>
      <c r="L68" s="64">
        <v>64.23</v>
      </c>
    </row>
    <row r="69" spans="1:12" ht="14.4" x14ac:dyDescent="0.3">
      <c r="A69" s="22"/>
      <c r="B69" s="14"/>
      <c r="C69" s="10"/>
      <c r="D69" s="47"/>
      <c r="E69" s="49"/>
      <c r="F69" s="51"/>
      <c r="G69" s="53"/>
      <c r="H69" s="53"/>
      <c r="I69" s="53"/>
      <c r="J69" s="51"/>
      <c r="K69" s="54"/>
      <c r="L69" s="40"/>
    </row>
    <row r="70" spans="1:12" ht="15" thickBot="1" x14ac:dyDescent="0.35">
      <c r="A70" s="23"/>
      <c r="B70" s="16"/>
      <c r="C70" s="7"/>
      <c r="D70" s="17" t="s">
        <v>28</v>
      </c>
      <c r="E70" s="8"/>
      <c r="F70" s="18">
        <f>SUM(F65:F69)</f>
        <v>515</v>
      </c>
      <c r="G70" s="18">
        <f>SUM(G65:G69)</f>
        <v>19.2</v>
      </c>
      <c r="H70" s="18">
        <f>SUM(H65:H69)</f>
        <v>19</v>
      </c>
      <c r="I70" s="18">
        <f>SUM(I65:I69)</f>
        <v>68.7</v>
      </c>
      <c r="J70" s="18">
        <f>SUM(J65:J69)</f>
        <v>586</v>
      </c>
      <c r="K70" s="24"/>
      <c r="L70" s="18"/>
    </row>
    <row r="71" spans="1:12" ht="27.6" x14ac:dyDescent="0.3">
      <c r="A71" s="25">
        <v>1</v>
      </c>
      <c r="B71" s="12">
        <v>5</v>
      </c>
      <c r="C71" s="9" t="s">
        <v>24</v>
      </c>
      <c r="D71" s="55" t="s">
        <v>25</v>
      </c>
      <c r="E71" s="151" t="s">
        <v>113</v>
      </c>
      <c r="F71" s="57">
        <v>220</v>
      </c>
      <c r="G71" s="58">
        <v>6.9</v>
      </c>
      <c r="H71" s="58">
        <v>9</v>
      </c>
      <c r="I71" s="59">
        <v>19.8</v>
      </c>
      <c r="J71" s="58">
        <v>163</v>
      </c>
      <c r="K71" s="130" t="s">
        <v>112</v>
      </c>
      <c r="L71" s="40"/>
    </row>
    <row r="72" spans="1:12" ht="41.4" x14ac:dyDescent="0.3">
      <c r="A72" s="22"/>
      <c r="B72" s="14"/>
      <c r="C72" s="10"/>
      <c r="D72" s="78" t="s">
        <v>26</v>
      </c>
      <c r="E72" s="49" t="s">
        <v>111</v>
      </c>
      <c r="F72" s="72">
        <v>100</v>
      </c>
      <c r="G72" s="53">
        <v>10</v>
      </c>
      <c r="H72" s="53">
        <v>8.1999999999999993</v>
      </c>
      <c r="I72" s="53">
        <v>11.3</v>
      </c>
      <c r="J72" s="51">
        <v>165</v>
      </c>
      <c r="K72" s="81" t="s">
        <v>108</v>
      </c>
      <c r="L72" s="40"/>
    </row>
    <row r="73" spans="1:12" ht="14.4" x14ac:dyDescent="0.3">
      <c r="A73" s="22"/>
      <c r="B73" s="14"/>
      <c r="C73" s="10"/>
      <c r="D73" s="78" t="s">
        <v>27</v>
      </c>
      <c r="E73" s="49" t="s">
        <v>36</v>
      </c>
      <c r="F73" s="51">
        <v>160</v>
      </c>
      <c r="G73" s="53">
        <v>5.5</v>
      </c>
      <c r="H73" s="53">
        <v>6.6</v>
      </c>
      <c r="I73" s="53">
        <v>41.5</v>
      </c>
      <c r="J73" s="51">
        <v>258</v>
      </c>
      <c r="K73" s="81" t="s">
        <v>35</v>
      </c>
      <c r="L73" s="40"/>
    </row>
    <row r="74" spans="1:12" ht="14.4" x14ac:dyDescent="0.3">
      <c r="A74" s="22"/>
      <c r="B74" s="14"/>
      <c r="C74" s="10"/>
      <c r="D74" s="96" t="s">
        <v>61</v>
      </c>
      <c r="E74" s="49" t="s">
        <v>46</v>
      </c>
      <c r="F74" s="51">
        <v>200</v>
      </c>
      <c r="G74" s="53">
        <v>0.2</v>
      </c>
      <c r="H74" s="53">
        <v>0</v>
      </c>
      <c r="I74" s="53">
        <v>15</v>
      </c>
      <c r="J74" s="51">
        <v>58</v>
      </c>
      <c r="K74" s="131" t="s">
        <v>47</v>
      </c>
      <c r="L74" s="64"/>
    </row>
    <row r="75" spans="1:12" ht="14.4" x14ac:dyDescent="0.3">
      <c r="A75" s="22"/>
      <c r="B75" s="14"/>
      <c r="C75" s="10"/>
      <c r="D75" s="47" t="s">
        <v>23</v>
      </c>
      <c r="E75" s="50" t="s">
        <v>114</v>
      </c>
      <c r="F75" s="52">
        <v>25</v>
      </c>
      <c r="G75" s="54">
        <v>1.9</v>
      </c>
      <c r="H75" s="54">
        <v>0.2</v>
      </c>
      <c r="I75" s="54">
        <v>12.9</v>
      </c>
      <c r="J75" s="52">
        <v>61</v>
      </c>
      <c r="K75" s="54" t="s">
        <v>34</v>
      </c>
      <c r="L75" s="40">
        <v>76.27</v>
      </c>
    </row>
    <row r="76" spans="1:12" ht="14.4" x14ac:dyDescent="0.3">
      <c r="A76" s="23"/>
      <c r="B76" s="16"/>
      <c r="C76" s="7"/>
      <c r="D76" s="17" t="s">
        <v>28</v>
      </c>
      <c r="E76" s="8"/>
      <c r="F76" s="18">
        <f>SUM(F71:F75)</f>
        <v>705</v>
      </c>
      <c r="G76" s="18">
        <f>SUM(G71:G75)</f>
        <v>24.499999999999996</v>
      </c>
      <c r="H76" s="18">
        <f>SUM(H71:H75)</f>
        <v>23.999999999999996</v>
      </c>
      <c r="I76" s="18">
        <f>SUM(I71:I75)</f>
        <v>100.5</v>
      </c>
      <c r="J76" s="18">
        <f>SUM(J71:J75)</f>
        <v>705</v>
      </c>
      <c r="K76" s="24"/>
      <c r="L76" s="64"/>
    </row>
    <row r="77" spans="1:12" ht="15.75" customHeight="1" thickBot="1" x14ac:dyDescent="0.3">
      <c r="A77" s="28">
        <v>1</v>
      </c>
      <c r="B77" s="29">
        <v>5</v>
      </c>
      <c r="C77" s="161" t="s">
        <v>4</v>
      </c>
      <c r="D77" s="162"/>
      <c r="E77" s="30"/>
      <c r="F77" s="31">
        <f>F70+F76</f>
        <v>1220</v>
      </c>
      <c r="G77" s="31">
        <f>G70+G76</f>
        <v>43.699999999999996</v>
      </c>
      <c r="H77" s="31">
        <f>H70+H76</f>
        <v>43</v>
      </c>
      <c r="I77" s="31">
        <f>I70+I76</f>
        <v>169.2</v>
      </c>
      <c r="J77" s="31">
        <f>J70+J76</f>
        <v>1291</v>
      </c>
      <c r="K77" s="31"/>
      <c r="L77" s="79"/>
    </row>
    <row r="78" spans="1:12" ht="15.75" customHeight="1" x14ac:dyDescent="0.25">
      <c r="A78" s="100"/>
      <c r="B78" s="101"/>
      <c r="C78" s="102"/>
      <c r="D78" s="77" t="s">
        <v>26</v>
      </c>
      <c r="E78" s="49" t="s">
        <v>45</v>
      </c>
      <c r="F78" s="51">
        <v>100</v>
      </c>
      <c r="G78" s="65">
        <v>10.5</v>
      </c>
      <c r="H78" s="65">
        <v>11</v>
      </c>
      <c r="I78" s="65">
        <v>0.2</v>
      </c>
      <c r="J78" s="51">
        <v>187</v>
      </c>
      <c r="K78" s="81" t="s">
        <v>56</v>
      </c>
      <c r="L78" s="145"/>
    </row>
    <row r="79" spans="1:12" ht="28.8" x14ac:dyDescent="0.3">
      <c r="A79" s="22">
        <v>2</v>
      </c>
      <c r="B79" s="14">
        <v>1</v>
      </c>
      <c r="C79" s="10" t="s">
        <v>20</v>
      </c>
      <c r="D79" s="77" t="s">
        <v>27</v>
      </c>
      <c r="E79" s="149" t="s">
        <v>71</v>
      </c>
      <c r="F79" s="51">
        <v>175</v>
      </c>
      <c r="G79" s="65">
        <v>5.0999999999999996</v>
      </c>
      <c r="H79" s="65">
        <v>6.8</v>
      </c>
      <c r="I79" s="65">
        <v>47.5</v>
      </c>
      <c r="J79" s="51">
        <v>230</v>
      </c>
      <c r="K79" s="150" t="s">
        <v>84</v>
      </c>
      <c r="L79" s="87"/>
    </row>
    <row r="80" spans="1:12" ht="14.4" x14ac:dyDescent="0.3">
      <c r="A80" s="22"/>
      <c r="B80" s="14"/>
      <c r="C80" s="10"/>
      <c r="D80" s="48" t="s">
        <v>48</v>
      </c>
      <c r="E80" s="49" t="s">
        <v>79</v>
      </c>
      <c r="F80" s="51">
        <v>200</v>
      </c>
      <c r="G80" s="65">
        <v>0.2</v>
      </c>
      <c r="H80" s="65">
        <v>0</v>
      </c>
      <c r="I80" s="65">
        <v>10.199999999999999</v>
      </c>
      <c r="J80" s="51">
        <v>80</v>
      </c>
      <c r="K80" s="150" t="s">
        <v>37</v>
      </c>
      <c r="L80" s="40"/>
    </row>
    <row r="81" spans="1:12" ht="14.4" x14ac:dyDescent="0.3">
      <c r="A81" s="22"/>
      <c r="B81" s="14"/>
      <c r="C81" s="10"/>
      <c r="D81" s="47" t="s">
        <v>23</v>
      </c>
      <c r="E81" s="49" t="s">
        <v>49</v>
      </c>
      <c r="F81" s="51">
        <v>25</v>
      </c>
      <c r="G81" s="65">
        <v>1.9</v>
      </c>
      <c r="H81" s="65">
        <v>0.2</v>
      </c>
      <c r="I81" s="65">
        <v>12.9</v>
      </c>
      <c r="J81" s="51">
        <v>61</v>
      </c>
      <c r="K81" s="54" t="s">
        <v>34</v>
      </c>
      <c r="L81" s="64">
        <v>64.75</v>
      </c>
    </row>
    <row r="82" spans="1:12" ht="14.4" x14ac:dyDescent="0.3">
      <c r="A82" s="22"/>
      <c r="B82" s="14"/>
      <c r="C82" s="10"/>
      <c r="D82" s="5"/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2"/>
      <c r="B83" s="14"/>
      <c r="C83" s="10"/>
      <c r="D83" s="5"/>
      <c r="E83" s="39"/>
      <c r="F83" s="40"/>
      <c r="G83" s="40"/>
      <c r="H83" s="40"/>
      <c r="I83" s="40"/>
      <c r="J83" s="40"/>
      <c r="K83" s="41"/>
      <c r="L83" s="40"/>
    </row>
    <row r="84" spans="1:12" ht="15" thickBot="1" x14ac:dyDescent="0.35">
      <c r="A84" s="23"/>
      <c r="B84" s="16"/>
      <c r="C84" s="7"/>
      <c r="D84" s="17" t="s">
        <v>28</v>
      </c>
      <c r="E84" s="8"/>
      <c r="F84" s="63">
        <f>SUM(F78:F83)</f>
        <v>500</v>
      </c>
      <c r="G84" s="68">
        <f>SUM(G78:G83)</f>
        <v>17.7</v>
      </c>
      <c r="H84" s="68">
        <f>SUM(H78:H83)</f>
        <v>18</v>
      </c>
      <c r="I84" s="68">
        <f>SUM(I78:I83)</f>
        <v>70.800000000000011</v>
      </c>
      <c r="J84" s="63">
        <f>SUM(J78:J83)</f>
        <v>558</v>
      </c>
      <c r="K84" s="24"/>
      <c r="L84" s="148"/>
    </row>
    <row r="85" spans="1:12" ht="38.25" customHeight="1" x14ac:dyDescent="0.3">
      <c r="A85" s="25">
        <f>A79</f>
        <v>2</v>
      </c>
      <c r="B85" s="12">
        <v>1</v>
      </c>
      <c r="C85" s="9" t="s">
        <v>24</v>
      </c>
      <c r="D85" s="55" t="s">
        <v>25</v>
      </c>
      <c r="E85" s="151" t="s">
        <v>115</v>
      </c>
      <c r="F85" s="57">
        <v>220</v>
      </c>
      <c r="G85" s="58">
        <v>8</v>
      </c>
      <c r="H85" s="58">
        <v>6.8</v>
      </c>
      <c r="I85" s="59">
        <v>29.3</v>
      </c>
      <c r="J85" s="57">
        <v>155</v>
      </c>
      <c r="K85" s="152" t="s">
        <v>116</v>
      </c>
      <c r="L85" s="87"/>
    </row>
    <row r="86" spans="1:12" ht="27.6" x14ac:dyDescent="0.3">
      <c r="A86" s="22"/>
      <c r="B86" s="14"/>
      <c r="C86" s="10"/>
      <c r="D86" s="77" t="s">
        <v>26</v>
      </c>
      <c r="E86" s="49" t="s">
        <v>45</v>
      </c>
      <c r="F86" s="51">
        <v>100</v>
      </c>
      <c r="G86" s="65">
        <v>10.5</v>
      </c>
      <c r="H86" s="65">
        <v>11</v>
      </c>
      <c r="I86" s="65">
        <v>0.2</v>
      </c>
      <c r="J86" s="51">
        <v>187</v>
      </c>
      <c r="K86" s="81" t="s">
        <v>56</v>
      </c>
      <c r="L86" s="40"/>
    </row>
    <row r="87" spans="1:12" ht="28.8" x14ac:dyDescent="0.3">
      <c r="A87" s="22"/>
      <c r="B87" s="14"/>
      <c r="C87" s="10"/>
      <c r="D87" s="77" t="s">
        <v>27</v>
      </c>
      <c r="E87" s="123" t="s">
        <v>71</v>
      </c>
      <c r="F87" s="51">
        <v>153</v>
      </c>
      <c r="G87" s="65">
        <v>4.5</v>
      </c>
      <c r="H87" s="65">
        <v>6.8</v>
      </c>
      <c r="I87" s="65">
        <v>42.4</v>
      </c>
      <c r="J87" s="51">
        <v>215</v>
      </c>
      <c r="K87" s="150" t="s">
        <v>117</v>
      </c>
      <c r="L87" s="40"/>
    </row>
    <row r="88" spans="1:12" ht="14.4" x14ac:dyDescent="0.3">
      <c r="A88" s="22"/>
      <c r="B88" s="14"/>
      <c r="C88" s="10"/>
      <c r="D88" s="48" t="s">
        <v>48</v>
      </c>
      <c r="E88" s="49" t="s">
        <v>79</v>
      </c>
      <c r="F88" s="51">
        <v>200</v>
      </c>
      <c r="G88" s="65">
        <v>0.2</v>
      </c>
      <c r="H88" s="65">
        <v>0</v>
      </c>
      <c r="I88" s="65">
        <v>10.199999999999999</v>
      </c>
      <c r="J88" s="51">
        <v>80</v>
      </c>
      <c r="K88" s="150" t="s">
        <v>37</v>
      </c>
      <c r="L88" s="40"/>
    </row>
    <row r="89" spans="1:12" ht="14.4" x14ac:dyDescent="0.3">
      <c r="A89" s="22"/>
      <c r="B89" s="14"/>
      <c r="C89" s="10"/>
      <c r="D89" s="47" t="s">
        <v>23</v>
      </c>
      <c r="E89" s="50" t="s">
        <v>80</v>
      </c>
      <c r="F89" s="52">
        <v>33</v>
      </c>
      <c r="G89" s="54">
        <v>1.9</v>
      </c>
      <c r="H89" s="54">
        <v>0.4</v>
      </c>
      <c r="I89" s="54">
        <v>18.399999999999999</v>
      </c>
      <c r="J89" s="52">
        <v>68</v>
      </c>
      <c r="K89" s="54" t="s">
        <v>34</v>
      </c>
      <c r="L89" s="64">
        <v>76.430000000000007</v>
      </c>
    </row>
    <row r="90" spans="1:12" ht="14.4" x14ac:dyDescent="0.3">
      <c r="A90" s="22"/>
      <c r="B90" s="14"/>
      <c r="C90" s="10"/>
      <c r="D90" s="47"/>
      <c r="E90" s="49"/>
      <c r="F90" s="51"/>
      <c r="G90" s="65"/>
      <c r="H90" s="65"/>
      <c r="I90" s="65"/>
      <c r="J90" s="51"/>
      <c r="K90" s="54"/>
      <c r="L90" s="64"/>
    </row>
    <row r="91" spans="1:12" ht="14.4" x14ac:dyDescent="0.3">
      <c r="A91" s="22"/>
      <c r="B91" s="14"/>
      <c r="C91" s="10"/>
      <c r="D91" s="6"/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2"/>
      <c r="B92" s="14"/>
      <c r="C92" s="10"/>
      <c r="D92" s="5"/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2"/>
      <c r="B93" s="14"/>
      <c r="C93" s="10"/>
      <c r="D93" s="5"/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6"/>
      <c r="C94" s="7"/>
      <c r="D94" s="17" t="s">
        <v>28</v>
      </c>
      <c r="E94" s="8"/>
      <c r="F94" s="18">
        <f>SUM(F85:F93)</f>
        <v>706</v>
      </c>
      <c r="G94" s="18">
        <f>SUM(G85:G93)</f>
        <v>25.099999999999998</v>
      </c>
      <c r="H94" s="18">
        <f>SUM(H85:H93)</f>
        <v>25</v>
      </c>
      <c r="I94" s="18">
        <f>SUM(I85:I93)</f>
        <v>100.5</v>
      </c>
      <c r="J94" s="18">
        <f>SUM(J85:J93)</f>
        <v>705</v>
      </c>
      <c r="K94" s="24"/>
      <c r="L94" s="18"/>
    </row>
    <row r="95" spans="1:12" ht="15" thickBot="1" x14ac:dyDescent="0.3">
      <c r="A95" s="28">
        <f>A79</f>
        <v>2</v>
      </c>
      <c r="B95" s="29">
        <f>B79</f>
        <v>1</v>
      </c>
      <c r="C95" s="161" t="s">
        <v>4</v>
      </c>
      <c r="D95" s="162"/>
      <c r="E95" s="30"/>
      <c r="F95" s="83">
        <f>F84+F94</f>
        <v>1206</v>
      </c>
      <c r="G95" s="83">
        <f>G84+G94</f>
        <v>42.8</v>
      </c>
      <c r="H95" s="83">
        <f>H84+H94</f>
        <v>43</v>
      </c>
      <c r="I95" s="83">
        <f>I84+I94</f>
        <v>171.3</v>
      </c>
      <c r="J95" s="83">
        <f>J84+J94</f>
        <v>1263</v>
      </c>
      <c r="K95" s="31"/>
      <c r="L95" s="31"/>
    </row>
    <row r="96" spans="1:12" ht="14.4" x14ac:dyDescent="0.3">
      <c r="A96" s="13">
        <v>2</v>
      </c>
      <c r="B96" s="14">
        <v>2</v>
      </c>
      <c r="C96" s="21" t="s">
        <v>20</v>
      </c>
      <c r="D96" s="78" t="s">
        <v>26</v>
      </c>
      <c r="E96" s="49" t="s">
        <v>118</v>
      </c>
      <c r="F96" s="103">
        <v>90</v>
      </c>
      <c r="G96" s="104">
        <v>12.2</v>
      </c>
      <c r="H96" s="104">
        <v>9.3000000000000007</v>
      </c>
      <c r="I96" s="104">
        <v>14.7</v>
      </c>
      <c r="J96" s="103">
        <v>234</v>
      </c>
      <c r="K96" s="109" t="s">
        <v>119</v>
      </c>
      <c r="L96" s="40"/>
    </row>
    <row r="97" spans="1:12" ht="24" x14ac:dyDescent="0.3">
      <c r="A97" s="13"/>
      <c r="B97" s="14"/>
      <c r="C97" s="10"/>
      <c r="D97" s="122" t="s">
        <v>27</v>
      </c>
      <c r="E97" s="49" t="s">
        <v>120</v>
      </c>
      <c r="F97" s="103">
        <v>210</v>
      </c>
      <c r="G97" s="104">
        <v>5</v>
      </c>
      <c r="H97" s="104">
        <v>9.5</v>
      </c>
      <c r="I97" s="104">
        <v>27.4</v>
      </c>
      <c r="J97" s="103">
        <v>201</v>
      </c>
      <c r="K97" s="109" t="s">
        <v>121</v>
      </c>
      <c r="L97" s="40"/>
    </row>
    <row r="98" spans="1:12" ht="14.4" x14ac:dyDescent="0.3">
      <c r="A98" s="13"/>
      <c r="B98" s="14"/>
      <c r="C98" s="10"/>
      <c r="D98" s="99" t="s">
        <v>61</v>
      </c>
      <c r="E98" s="149" t="s">
        <v>124</v>
      </c>
      <c r="F98" s="51">
        <v>200</v>
      </c>
      <c r="G98" s="53">
        <v>0.2</v>
      </c>
      <c r="H98" s="53">
        <v>0</v>
      </c>
      <c r="I98" s="53">
        <v>20.8</v>
      </c>
      <c r="J98" s="51">
        <v>84</v>
      </c>
      <c r="K98" s="150" t="s">
        <v>102</v>
      </c>
      <c r="L98" s="40"/>
    </row>
    <row r="99" spans="1:12" ht="33.75" customHeight="1" x14ac:dyDescent="0.3">
      <c r="A99" s="13"/>
      <c r="B99" s="14"/>
      <c r="C99" s="10"/>
      <c r="D99" s="105" t="s">
        <v>23</v>
      </c>
      <c r="E99" s="50" t="s">
        <v>42</v>
      </c>
      <c r="F99" s="52">
        <v>50</v>
      </c>
      <c r="G99" s="54">
        <v>1.8</v>
      </c>
      <c r="H99" s="54">
        <v>0.4</v>
      </c>
      <c r="I99" s="54">
        <v>15.8</v>
      </c>
      <c r="J99" s="52">
        <v>68</v>
      </c>
      <c r="K99" s="54" t="s">
        <v>34</v>
      </c>
      <c r="L99" s="64">
        <v>63.01</v>
      </c>
    </row>
    <row r="100" spans="1:12" ht="14.4" x14ac:dyDescent="0.3">
      <c r="A100" s="13"/>
      <c r="B100" s="14"/>
      <c r="C100" s="10"/>
      <c r="D100" s="47"/>
      <c r="E100" s="50"/>
      <c r="F100" s="52"/>
      <c r="G100" s="54"/>
      <c r="H100" s="54"/>
      <c r="I100" s="54"/>
      <c r="J100" s="52"/>
      <c r="K100" s="54"/>
      <c r="L100" s="64"/>
    </row>
    <row r="101" spans="1:12" ht="14.4" x14ac:dyDescent="0.3">
      <c r="A101" s="13"/>
      <c r="B101" s="14"/>
      <c r="C101" s="10"/>
      <c r="D101" s="47"/>
      <c r="E101" s="50"/>
      <c r="F101" s="52"/>
      <c r="G101" s="54"/>
      <c r="H101" s="54"/>
      <c r="I101" s="54"/>
      <c r="J101" s="52"/>
      <c r="K101" s="54"/>
      <c r="L101" s="40"/>
    </row>
    <row r="102" spans="1:12" ht="14.4" x14ac:dyDescent="0.3">
      <c r="A102" s="13"/>
      <c r="B102" s="14"/>
      <c r="C102" s="10"/>
      <c r="D102" s="132"/>
      <c r="E102" s="39"/>
      <c r="F102" s="40"/>
      <c r="G102" s="40"/>
      <c r="H102" s="40"/>
      <c r="I102" s="40"/>
      <c r="J102" s="40"/>
      <c r="K102" s="41"/>
      <c r="L102" s="40"/>
    </row>
    <row r="103" spans="1:12" ht="15" thickBot="1" x14ac:dyDescent="0.35">
      <c r="A103" s="15"/>
      <c r="B103" s="16"/>
      <c r="C103" s="7"/>
      <c r="D103" s="17" t="s">
        <v>28</v>
      </c>
      <c r="E103" s="8"/>
      <c r="F103" s="18">
        <f>SUM(F96:F102)</f>
        <v>550</v>
      </c>
      <c r="G103" s="18">
        <f>SUM(G96:G102)</f>
        <v>19.2</v>
      </c>
      <c r="H103" s="18">
        <f>SUM(H96:H102)</f>
        <v>19.2</v>
      </c>
      <c r="I103" s="63">
        <f>SUM(I96:I99)</f>
        <v>78.699999999999989</v>
      </c>
      <c r="J103" s="18">
        <f>SUM(J96:J102)</f>
        <v>587</v>
      </c>
      <c r="K103" s="24"/>
      <c r="L103" s="148"/>
    </row>
    <row r="104" spans="1:12" ht="28.8" x14ac:dyDescent="0.3">
      <c r="A104" s="12">
        <f>A96</f>
        <v>2</v>
      </c>
      <c r="B104" s="12">
        <f>B96</f>
        <v>2</v>
      </c>
      <c r="C104" s="9" t="s">
        <v>24</v>
      </c>
      <c r="D104" s="55" t="s">
        <v>25</v>
      </c>
      <c r="E104" s="151" t="s">
        <v>122</v>
      </c>
      <c r="F104" s="57">
        <v>220</v>
      </c>
      <c r="G104" s="58">
        <v>7</v>
      </c>
      <c r="H104" s="58">
        <v>5.6</v>
      </c>
      <c r="I104" s="59">
        <v>11.9</v>
      </c>
      <c r="J104" s="57">
        <v>136</v>
      </c>
      <c r="K104" s="152" t="s">
        <v>123</v>
      </c>
      <c r="L104" s="87"/>
    </row>
    <row r="105" spans="1:12" ht="14.4" x14ac:dyDescent="0.3">
      <c r="A105" s="13"/>
      <c r="B105" s="14"/>
      <c r="C105" s="10"/>
      <c r="D105" s="78" t="s">
        <v>26</v>
      </c>
      <c r="E105" s="49" t="s">
        <v>118</v>
      </c>
      <c r="F105" s="103">
        <v>90</v>
      </c>
      <c r="G105" s="104">
        <v>12.2</v>
      </c>
      <c r="H105" s="104">
        <v>9.3000000000000007</v>
      </c>
      <c r="I105" s="104">
        <v>14.7</v>
      </c>
      <c r="J105" s="103">
        <v>234</v>
      </c>
      <c r="K105" s="109" t="s">
        <v>119</v>
      </c>
      <c r="L105" s="40"/>
    </row>
    <row r="106" spans="1:12" ht="24" x14ac:dyDescent="0.3">
      <c r="A106" s="13"/>
      <c r="B106" s="14"/>
      <c r="C106" s="10"/>
      <c r="D106" s="122" t="s">
        <v>27</v>
      </c>
      <c r="E106" s="49" t="s">
        <v>120</v>
      </c>
      <c r="F106" s="103">
        <v>176</v>
      </c>
      <c r="G106" s="104">
        <v>4.3</v>
      </c>
      <c r="H106" s="104">
        <v>8.9</v>
      </c>
      <c r="I106" s="104">
        <v>41.3</v>
      </c>
      <c r="J106" s="103">
        <v>260</v>
      </c>
      <c r="K106" s="109" t="s">
        <v>121</v>
      </c>
      <c r="L106" s="40"/>
    </row>
    <row r="107" spans="1:12" ht="14.4" x14ac:dyDescent="0.3">
      <c r="A107" s="13"/>
      <c r="B107" s="14"/>
      <c r="C107" s="10"/>
      <c r="D107" s="99" t="s">
        <v>61</v>
      </c>
      <c r="E107" s="149" t="s">
        <v>124</v>
      </c>
      <c r="F107" s="51">
        <v>200</v>
      </c>
      <c r="G107" s="53">
        <v>0.2</v>
      </c>
      <c r="H107" s="53">
        <v>0</v>
      </c>
      <c r="I107" s="53">
        <v>20.8</v>
      </c>
      <c r="J107" s="51">
        <v>84</v>
      </c>
      <c r="K107" s="150" t="s">
        <v>102</v>
      </c>
      <c r="L107" s="40"/>
    </row>
    <row r="108" spans="1:12" ht="14.4" x14ac:dyDescent="0.3">
      <c r="A108" s="13"/>
      <c r="B108" s="14"/>
      <c r="C108" s="10"/>
      <c r="D108" s="60" t="s">
        <v>23</v>
      </c>
      <c r="E108" s="50" t="s">
        <v>80</v>
      </c>
      <c r="F108" s="52">
        <v>33</v>
      </c>
      <c r="G108" s="54">
        <v>1.8</v>
      </c>
      <c r="H108" s="54">
        <v>0.4</v>
      </c>
      <c r="I108" s="54">
        <v>15.9</v>
      </c>
      <c r="J108" s="52">
        <v>68</v>
      </c>
      <c r="K108" s="54" t="s">
        <v>34</v>
      </c>
      <c r="L108" s="40">
        <v>75</v>
      </c>
    </row>
    <row r="109" spans="1:12" ht="14.4" x14ac:dyDescent="0.3">
      <c r="A109" s="13"/>
      <c r="B109" s="14"/>
      <c r="C109" s="10"/>
      <c r="D109" s="47"/>
      <c r="E109" s="50"/>
      <c r="F109" s="52"/>
      <c r="G109" s="54"/>
      <c r="H109" s="54"/>
      <c r="I109" s="54"/>
      <c r="J109" s="52"/>
      <c r="K109" s="54"/>
      <c r="L109" s="64"/>
    </row>
    <row r="110" spans="1:12" ht="14.4" x14ac:dyDescent="0.3">
      <c r="A110" s="13"/>
      <c r="B110" s="14"/>
      <c r="C110" s="10"/>
      <c r="D110" s="47"/>
      <c r="E110" s="49"/>
      <c r="F110" s="51"/>
      <c r="G110" s="53"/>
      <c r="H110" s="53"/>
      <c r="I110" s="53"/>
      <c r="J110" s="51"/>
      <c r="K110" s="54"/>
      <c r="L110" s="40"/>
    </row>
    <row r="111" spans="1:12" ht="14.4" x14ac:dyDescent="0.3">
      <c r="A111" s="13"/>
      <c r="B111" s="14"/>
      <c r="C111" s="10"/>
      <c r="D111" s="47"/>
      <c r="E111" s="50"/>
      <c r="F111" s="52"/>
      <c r="G111" s="54"/>
      <c r="H111" s="54"/>
      <c r="I111" s="54"/>
      <c r="J111" s="52"/>
      <c r="K111" s="54"/>
      <c r="L111" s="40"/>
    </row>
    <row r="112" spans="1:12" ht="14.4" x14ac:dyDescent="0.3">
      <c r="A112" s="15"/>
      <c r="B112" s="16"/>
      <c r="C112" s="7"/>
      <c r="D112" s="17" t="s">
        <v>28</v>
      </c>
      <c r="E112" s="8"/>
      <c r="F112" s="18">
        <f>SUM(F104:F111)</f>
        <v>719</v>
      </c>
      <c r="G112" s="18">
        <f>SUM(G104:G111)</f>
        <v>25.5</v>
      </c>
      <c r="H112" s="18">
        <f>SUM(H104:H111)</f>
        <v>24.2</v>
      </c>
      <c r="I112" s="18">
        <f>SUM(I104:I111)</f>
        <v>104.60000000000001</v>
      </c>
      <c r="J112" s="18">
        <f>SUM(J104:J111)</f>
        <v>782</v>
      </c>
      <c r="K112" s="24"/>
      <c r="L112" s="18"/>
    </row>
    <row r="113" spans="1:12" ht="15" thickBot="1" x14ac:dyDescent="0.3">
      <c r="A113" s="32">
        <f>A96</f>
        <v>2</v>
      </c>
      <c r="B113" s="32">
        <f>B96</f>
        <v>2</v>
      </c>
      <c r="C113" s="161" t="s">
        <v>4</v>
      </c>
      <c r="D113" s="162"/>
      <c r="E113" s="82"/>
      <c r="F113" s="83">
        <f>F103+F112</f>
        <v>1269</v>
      </c>
      <c r="G113" s="83">
        <f>G103+G112</f>
        <v>44.7</v>
      </c>
      <c r="H113" s="83">
        <f>H103+H112</f>
        <v>43.4</v>
      </c>
      <c r="I113" s="83">
        <f>I103+I112</f>
        <v>183.3</v>
      </c>
      <c r="J113" s="83">
        <f>J103+J112</f>
        <v>1369</v>
      </c>
      <c r="K113" s="83"/>
      <c r="L113" s="31"/>
    </row>
    <row r="114" spans="1:12" ht="28.8" x14ac:dyDescent="0.3">
      <c r="A114" s="22">
        <v>2</v>
      </c>
      <c r="B114" s="14">
        <v>3</v>
      </c>
      <c r="C114" s="10" t="s">
        <v>70</v>
      </c>
      <c r="D114" s="154" t="s">
        <v>21</v>
      </c>
      <c r="E114" s="49" t="s">
        <v>125</v>
      </c>
      <c r="F114" s="107">
        <v>210</v>
      </c>
      <c r="G114" s="108">
        <v>10.8</v>
      </c>
      <c r="H114" s="108">
        <v>14.2</v>
      </c>
      <c r="I114" s="108">
        <v>33.1</v>
      </c>
      <c r="J114" s="106">
        <v>302</v>
      </c>
      <c r="K114" s="150" t="s">
        <v>66</v>
      </c>
      <c r="L114" s="40"/>
    </row>
    <row r="115" spans="1:12" ht="14.4" x14ac:dyDescent="0.3">
      <c r="A115" s="22"/>
      <c r="B115" s="14"/>
      <c r="C115" s="10"/>
      <c r="D115" s="154" t="s">
        <v>48</v>
      </c>
      <c r="E115" s="49" t="s">
        <v>109</v>
      </c>
      <c r="F115" s="107">
        <v>200</v>
      </c>
      <c r="G115" s="108">
        <v>1.4</v>
      </c>
      <c r="H115" s="108">
        <v>1.6</v>
      </c>
      <c r="I115" s="108">
        <v>12</v>
      </c>
      <c r="J115" s="106">
        <v>103.3</v>
      </c>
      <c r="K115" s="109" t="s">
        <v>127</v>
      </c>
      <c r="L115" s="40"/>
    </row>
    <row r="116" spans="1:12" ht="14.4" x14ac:dyDescent="0.3">
      <c r="A116" s="22"/>
      <c r="B116" s="14"/>
      <c r="C116" s="10"/>
      <c r="D116" s="135" t="s">
        <v>23</v>
      </c>
      <c r="E116" s="49" t="s">
        <v>74</v>
      </c>
      <c r="F116" s="107">
        <v>50</v>
      </c>
      <c r="G116" s="108">
        <v>4.0999999999999996</v>
      </c>
      <c r="H116" s="108">
        <v>0.2</v>
      </c>
      <c r="I116" s="108">
        <v>12.9</v>
      </c>
      <c r="J116" s="106">
        <v>61</v>
      </c>
      <c r="K116" s="134" t="s">
        <v>54</v>
      </c>
      <c r="L116" s="40"/>
    </row>
    <row r="117" spans="1:12" ht="14.4" x14ac:dyDescent="0.3">
      <c r="A117" s="22"/>
      <c r="B117" s="14"/>
      <c r="C117" s="10"/>
      <c r="D117" s="155" t="s">
        <v>75</v>
      </c>
      <c r="E117" s="50" t="s">
        <v>126</v>
      </c>
      <c r="F117" s="52">
        <v>150</v>
      </c>
      <c r="G117" s="54">
        <v>0.7</v>
      </c>
      <c r="H117" s="54">
        <v>0</v>
      </c>
      <c r="I117" s="54">
        <v>12</v>
      </c>
      <c r="J117" s="52">
        <v>70</v>
      </c>
      <c r="K117" s="156" t="s">
        <v>37</v>
      </c>
      <c r="L117" s="64">
        <v>63.61</v>
      </c>
    </row>
    <row r="118" spans="1:12" ht="14.4" x14ac:dyDescent="0.3">
      <c r="A118" s="22"/>
      <c r="B118" s="14"/>
      <c r="C118" s="10"/>
      <c r="D118" s="60"/>
      <c r="E118" s="50"/>
      <c r="F118" s="52"/>
      <c r="G118" s="54"/>
      <c r="H118" s="54"/>
      <c r="I118" s="54"/>
      <c r="J118" s="52"/>
      <c r="K118" s="54"/>
      <c r="L118" s="64"/>
    </row>
    <row r="119" spans="1:12" ht="14.4" x14ac:dyDescent="0.3">
      <c r="A119" s="22"/>
      <c r="B119" s="14"/>
      <c r="C119" s="10"/>
      <c r="D119" s="5"/>
      <c r="E119" s="39"/>
      <c r="F119" s="40"/>
      <c r="G119" s="40"/>
      <c r="H119" s="40"/>
      <c r="I119" s="40"/>
      <c r="J119" s="40"/>
      <c r="K119" s="40"/>
      <c r="L119" s="90"/>
    </row>
    <row r="120" spans="1:12" ht="14.4" x14ac:dyDescent="0.3">
      <c r="A120" s="22"/>
      <c r="B120" s="14"/>
      <c r="C120" s="10"/>
      <c r="D120" s="5"/>
      <c r="E120" s="39"/>
      <c r="F120" s="40"/>
      <c r="G120" s="40"/>
      <c r="H120" s="40"/>
      <c r="I120" s="40"/>
      <c r="J120" s="40"/>
      <c r="K120" s="40"/>
      <c r="L120" s="90"/>
    </row>
    <row r="121" spans="1:12" ht="14.4" x14ac:dyDescent="0.3">
      <c r="A121" s="23"/>
      <c r="B121" s="16"/>
      <c r="C121" s="7"/>
      <c r="D121" s="17" t="s">
        <v>28</v>
      </c>
      <c r="E121" s="8"/>
      <c r="F121" s="63">
        <f>SUM(F114:F120)</f>
        <v>610</v>
      </c>
      <c r="G121" s="63">
        <v>17</v>
      </c>
      <c r="H121" s="63">
        <f>SUM(H114:H120)</f>
        <v>15.999999999999998</v>
      </c>
      <c r="I121" s="63">
        <v>70</v>
      </c>
      <c r="J121" s="63">
        <f>SUM(J114:J120)</f>
        <v>536.29999999999995</v>
      </c>
      <c r="K121" s="63"/>
      <c r="L121" s="68"/>
    </row>
    <row r="122" spans="1:12" ht="28.8" x14ac:dyDescent="0.3">
      <c r="A122" s="22">
        <v>2</v>
      </c>
      <c r="B122" s="14">
        <v>3</v>
      </c>
      <c r="C122" s="126" t="s">
        <v>69</v>
      </c>
      <c r="D122" s="47" t="s">
        <v>25</v>
      </c>
      <c r="E122" s="149" t="s">
        <v>106</v>
      </c>
      <c r="F122" s="113">
        <v>220</v>
      </c>
      <c r="G122" s="112">
        <v>8.6</v>
      </c>
      <c r="H122" s="112">
        <v>6.4</v>
      </c>
      <c r="I122" s="112">
        <v>16.2</v>
      </c>
      <c r="J122" s="113">
        <v>166</v>
      </c>
      <c r="K122" s="157" t="s">
        <v>128</v>
      </c>
      <c r="L122" s="40"/>
    </row>
    <row r="123" spans="1:12" ht="24" x14ac:dyDescent="0.3">
      <c r="A123" s="22"/>
      <c r="B123" s="14"/>
      <c r="C123" s="10"/>
      <c r="D123" s="78" t="s">
        <v>26</v>
      </c>
      <c r="E123" s="49" t="s">
        <v>129</v>
      </c>
      <c r="F123" s="141">
        <v>90</v>
      </c>
      <c r="G123" s="143">
        <v>9</v>
      </c>
      <c r="H123" s="143">
        <v>8.4</v>
      </c>
      <c r="I123" s="143">
        <v>10.199999999999999</v>
      </c>
      <c r="J123" s="142">
        <v>148</v>
      </c>
      <c r="K123" s="140" t="s">
        <v>108</v>
      </c>
      <c r="L123" s="40"/>
    </row>
    <row r="124" spans="1:12" ht="28.8" x14ac:dyDescent="0.3">
      <c r="A124" s="22"/>
      <c r="B124" s="14"/>
      <c r="C124" s="10"/>
      <c r="D124" s="47" t="s">
        <v>27</v>
      </c>
      <c r="E124" s="149" t="s">
        <v>71</v>
      </c>
      <c r="F124" s="92">
        <v>190</v>
      </c>
      <c r="G124" s="93">
        <v>5.4</v>
      </c>
      <c r="H124" s="93">
        <v>11.2</v>
      </c>
      <c r="I124" s="93">
        <v>42.1</v>
      </c>
      <c r="J124" s="92">
        <v>279</v>
      </c>
      <c r="K124" s="150" t="s">
        <v>84</v>
      </c>
      <c r="L124" s="40"/>
    </row>
    <row r="125" spans="1:12" ht="14.4" x14ac:dyDescent="0.3">
      <c r="A125" s="22"/>
      <c r="B125" s="14"/>
      <c r="C125" s="10"/>
      <c r="D125" s="99" t="s">
        <v>61</v>
      </c>
      <c r="E125" s="149" t="s">
        <v>97</v>
      </c>
      <c r="F125" s="88">
        <v>207</v>
      </c>
      <c r="G125" s="89">
        <v>0.3</v>
      </c>
      <c r="H125" s="89">
        <v>0</v>
      </c>
      <c r="I125" s="89">
        <v>15.2</v>
      </c>
      <c r="J125" s="91">
        <v>60</v>
      </c>
      <c r="K125" s="150" t="s">
        <v>38</v>
      </c>
      <c r="L125" s="40"/>
    </row>
    <row r="126" spans="1:12" ht="28.8" x14ac:dyDescent="0.3">
      <c r="A126" s="22"/>
      <c r="B126" s="14"/>
      <c r="C126" s="10"/>
      <c r="D126" s="60" t="s">
        <v>23</v>
      </c>
      <c r="E126" s="50" t="s">
        <v>57</v>
      </c>
      <c r="F126" s="52">
        <v>58</v>
      </c>
      <c r="G126" s="54">
        <v>4.0999999999999996</v>
      </c>
      <c r="H126" s="54">
        <v>0.6</v>
      </c>
      <c r="I126" s="54">
        <v>28.8</v>
      </c>
      <c r="J126" s="52">
        <v>129</v>
      </c>
      <c r="K126" s="54" t="s">
        <v>34</v>
      </c>
      <c r="L126" s="64">
        <v>75.260000000000005</v>
      </c>
    </row>
    <row r="127" spans="1:12" ht="14.4" x14ac:dyDescent="0.3">
      <c r="A127" s="22"/>
      <c r="B127" s="14"/>
      <c r="C127" s="10"/>
      <c r="D127" s="132"/>
      <c r="E127" s="39"/>
      <c r="F127" s="40"/>
      <c r="G127" s="40"/>
      <c r="H127" s="40"/>
      <c r="I127" s="40"/>
      <c r="J127" s="40"/>
      <c r="K127" s="41"/>
      <c r="L127" s="40"/>
    </row>
    <row r="128" spans="1:12" ht="14.4" x14ac:dyDescent="0.3">
      <c r="A128" s="22"/>
      <c r="B128" s="14"/>
      <c r="C128" s="10"/>
      <c r="D128" s="5"/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22"/>
      <c r="B129" s="14"/>
      <c r="C129" s="10"/>
      <c r="D129" s="5"/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23"/>
      <c r="B130" s="16"/>
      <c r="C130" s="7"/>
      <c r="D130" s="17" t="s">
        <v>28</v>
      </c>
      <c r="E130" s="8"/>
      <c r="F130" s="18">
        <f>SUM(F122:F129)</f>
        <v>765</v>
      </c>
      <c r="G130" s="18">
        <f>SUM(G122:G129)</f>
        <v>27.4</v>
      </c>
      <c r="H130" s="18">
        <f>SUM(H122:H129)</f>
        <v>26.6</v>
      </c>
      <c r="I130" s="18">
        <f>SUM(I122:I129)</f>
        <v>112.5</v>
      </c>
      <c r="J130" s="18">
        <f>SUM(J122:J129)</f>
        <v>782</v>
      </c>
      <c r="K130" s="24"/>
      <c r="L130" s="18"/>
    </row>
    <row r="131" spans="1:12" ht="15.75" customHeight="1" thickBot="1" x14ac:dyDescent="0.3">
      <c r="A131" s="28">
        <v>2</v>
      </c>
      <c r="B131" s="29">
        <v>3</v>
      </c>
      <c r="C131" s="161" t="s">
        <v>4</v>
      </c>
      <c r="D131" s="162"/>
      <c r="E131" s="30"/>
      <c r="F131" s="31">
        <f>F121+F130</f>
        <v>1375</v>
      </c>
      <c r="G131" s="31">
        <f>G121+G130</f>
        <v>44.4</v>
      </c>
      <c r="H131" s="31">
        <f>H121+H130</f>
        <v>42.6</v>
      </c>
      <c r="I131" s="31">
        <f>I121+I130</f>
        <v>182.5</v>
      </c>
      <c r="J131" s="31">
        <f>J121+J130</f>
        <v>1318.3</v>
      </c>
      <c r="K131" s="31"/>
      <c r="L131" s="31"/>
    </row>
    <row r="132" spans="1:12" ht="14.4" x14ac:dyDescent="0.3">
      <c r="A132" s="19">
        <v>2</v>
      </c>
      <c r="B132" s="20">
        <v>4</v>
      </c>
      <c r="C132" s="21" t="s">
        <v>20</v>
      </c>
      <c r="D132" s="78" t="s">
        <v>26</v>
      </c>
      <c r="E132" s="49" t="s">
        <v>96</v>
      </c>
      <c r="F132" s="139">
        <v>90</v>
      </c>
      <c r="G132" s="108">
        <v>9</v>
      </c>
      <c r="H132" s="108">
        <v>8.9</v>
      </c>
      <c r="I132" s="108">
        <v>4.9000000000000004</v>
      </c>
      <c r="J132" s="144">
        <v>166</v>
      </c>
      <c r="K132" s="150" t="s">
        <v>132</v>
      </c>
      <c r="L132" s="38"/>
    </row>
    <row r="133" spans="1:12" ht="14.4" x14ac:dyDescent="0.3">
      <c r="A133" s="22"/>
      <c r="B133" s="14"/>
      <c r="C133" s="10"/>
      <c r="D133" s="77" t="s">
        <v>27</v>
      </c>
      <c r="E133" s="137" t="s">
        <v>72</v>
      </c>
      <c r="F133" s="92">
        <v>190</v>
      </c>
      <c r="G133" s="93">
        <v>4.2</v>
      </c>
      <c r="H133" s="93">
        <v>7</v>
      </c>
      <c r="I133" s="93">
        <v>22.9</v>
      </c>
      <c r="J133" s="110">
        <v>195</v>
      </c>
      <c r="K133" s="138" t="s">
        <v>77</v>
      </c>
      <c r="L133" s="87"/>
    </row>
    <row r="134" spans="1:12" ht="14.4" x14ac:dyDescent="0.3">
      <c r="A134" s="22"/>
      <c r="B134" s="14"/>
      <c r="C134" s="10"/>
      <c r="D134" s="133" t="s">
        <v>48</v>
      </c>
      <c r="E134" s="49" t="s">
        <v>130</v>
      </c>
      <c r="F134" s="51">
        <v>200</v>
      </c>
      <c r="G134" s="53">
        <v>0.2</v>
      </c>
      <c r="H134" s="53">
        <v>0</v>
      </c>
      <c r="I134" s="53">
        <v>20.8</v>
      </c>
      <c r="J134" s="65">
        <v>84</v>
      </c>
      <c r="K134" s="53" t="s">
        <v>102</v>
      </c>
      <c r="L134" s="64"/>
    </row>
    <row r="135" spans="1:12" ht="14.4" x14ac:dyDescent="0.3">
      <c r="A135" s="22"/>
      <c r="B135" s="14"/>
      <c r="C135" s="10"/>
      <c r="D135" s="124" t="s">
        <v>39</v>
      </c>
      <c r="E135" s="136" t="s">
        <v>68</v>
      </c>
      <c r="F135" s="51">
        <v>20</v>
      </c>
      <c r="G135" s="53">
        <v>0.4</v>
      </c>
      <c r="H135" s="53">
        <v>2</v>
      </c>
      <c r="I135" s="53">
        <v>7</v>
      </c>
      <c r="J135" s="51">
        <v>60</v>
      </c>
      <c r="K135" s="94" t="s">
        <v>37</v>
      </c>
      <c r="L135" s="64"/>
    </row>
    <row r="136" spans="1:12" ht="14.4" x14ac:dyDescent="0.3">
      <c r="A136" s="22"/>
      <c r="B136" s="14"/>
      <c r="C136" s="10"/>
      <c r="D136" s="47" t="s">
        <v>23</v>
      </c>
      <c r="E136" s="49" t="s">
        <v>131</v>
      </c>
      <c r="F136" s="51">
        <v>25</v>
      </c>
      <c r="G136" s="53">
        <v>2.9</v>
      </c>
      <c r="H136" s="53">
        <v>0.2</v>
      </c>
      <c r="I136" s="53">
        <v>12.9</v>
      </c>
      <c r="J136" s="65">
        <v>61</v>
      </c>
      <c r="K136" s="54" t="s">
        <v>34</v>
      </c>
      <c r="L136" s="65">
        <v>64.239999999999995</v>
      </c>
    </row>
    <row r="137" spans="1:12" ht="14.4" x14ac:dyDescent="0.3">
      <c r="A137" s="22"/>
      <c r="B137" s="14"/>
      <c r="C137" s="10"/>
      <c r="D137" s="5"/>
      <c r="E137" s="39"/>
      <c r="F137" s="40"/>
      <c r="G137" s="40"/>
      <c r="H137" s="40"/>
      <c r="I137" s="40"/>
      <c r="J137" s="40"/>
      <c r="K137" s="41"/>
      <c r="L137" s="40"/>
    </row>
    <row r="138" spans="1:12" ht="14.4" x14ac:dyDescent="0.3">
      <c r="A138" s="23"/>
      <c r="B138" s="16"/>
      <c r="C138" s="7"/>
      <c r="D138" s="17" t="s">
        <v>28</v>
      </c>
      <c r="E138" s="8"/>
      <c r="F138" s="18">
        <f>SUM(F132:F137)</f>
        <v>525</v>
      </c>
      <c r="G138" s="18">
        <f>SUM(G132:G137)</f>
        <v>16.7</v>
      </c>
      <c r="H138" s="18">
        <f>SUM(H132:H137)</f>
        <v>18.099999999999998</v>
      </c>
      <c r="I138" s="18">
        <f>SUM(I132:I137)</f>
        <v>68.5</v>
      </c>
      <c r="J138" s="68">
        <f>SUM(J132:J137)</f>
        <v>566</v>
      </c>
      <c r="K138" s="24"/>
      <c r="L138" s="18"/>
    </row>
    <row r="139" spans="1:12" ht="28.8" x14ac:dyDescent="0.3">
      <c r="A139" s="25">
        <f>A132</f>
        <v>2</v>
      </c>
      <c r="B139" s="12">
        <f>B132</f>
        <v>4</v>
      </c>
      <c r="C139" s="9" t="s">
        <v>24</v>
      </c>
      <c r="D139" s="117" t="s">
        <v>25</v>
      </c>
      <c r="E139" s="127" t="s">
        <v>62</v>
      </c>
      <c r="F139" s="92">
        <v>220</v>
      </c>
      <c r="G139" s="93">
        <v>9.4</v>
      </c>
      <c r="H139" s="93">
        <v>9.1</v>
      </c>
      <c r="I139" s="128">
        <v>23.5</v>
      </c>
      <c r="J139" s="92">
        <v>214</v>
      </c>
      <c r="K139" s="129" t="s">
        <v>63</v>
      </c>
      <c r="L139" s="90"/>
    </row>
    <row r="140" spans="1:12" ht="14.4" x14ac:dyDescent="0.3">
      <c r="A140" s="22"/>
      <c r="B140" s="14"/>
      <c r="C140" s="10"/>
      <c r="D140" s="78" t="s">
        <v>26</v>
      </c>
      <c r="E140" s="49" t="s">
        <v>96</v>
      </c>
      <c r="F140" s="139">
        <v>90</v>
      </c>
      <c r="G140" s="108">
        <v>9</v>
      </c>
      <c r="H140" s="108">
        <v>8.9</v>
      </c>
      <c r="I140" s="108">
        <v>4.9000000000000004</v>
      </c>
      <c r="J140" s="144">
        <v>166</v>
      </c>
      <c r="K140" s="150" t="s">
        <v>132</v>
      </c>
      <c r="L140" s="40"/>
    </row>
    <row r="141" spans="1:12" ht="14.4" x14ac:dyDescent="0.3">
      <c r="A141" s="22"/>
      <c r="B141" s="14"/>
      <c r="C141" s="10"/>
      <c r="D141" s="77" t="s">
        <v>27</v>
      </c>
      <c r="E141" s="137" t="s">
        <v>72</v>
      </c>
      <c r="F141" s="92">
        <v>200</v>
      </c>
      <c r="G141" s="93">
        <v>4.2</v>
      </c>
      <c r="H141" s="93">
        <v>9</v>
      </c>
      <c r="I141" s="93">
        <v>29.2</v>
      </c>
      <c r="J141" s="110">
        <v>218</v>
      </c>
      <c r="K141" s="138" t="s">
        <v>77</v>
      </c>
      <c r="L141" s="40"/>
    </row>
    <row r="142" spans="1:12" ht="14.4" x14ac:dyDescent="0.3">
      <c r="A142" s="22"/>
      <c r="B142" s="14"/>
      <c r="C142" s="10"/>
      <c r="D142" s="133" t="s">
        <v>48</v>
      </c>
      <c r="E142" s="49" t="s">
        <v>130</v>
      </c>
      <c r="F142" s="51">
        <v>200</v>
      </c>
      <c r="G142" s="53">
        <v>0.2</v>
      </c>
      <c r="H142" s="53">
        <v>0</v>
      </c>
      <c r="I142" s="53">
        <v>20.8</v>
      </c>
      <c r="J142" s="65">
        <v>84</v>
      </c>
      <c r="K142" s="53" t="s">
        <v>102</v>
      </c>
      <c r="L142" s="64"/>
    </row>
    <row r="143" spans="1:12" ht="33.75" customHeight="1" x14ac:dyDescent="0.3">
      <c r="A143" s="22"/>
      <c r="B143" s="14"/>
      <c r="C143" s="10"/>
      <c r="D143" s="47" t="s">
        <v>23</v>
      </c>
      <c r="E143" s="49" t="s">
        <v>103</v>
      </c>
      <c r="F143" s="51">
        <v>58</v>
      </c>
      <c r="G143" s="54">
        <v>4.0999999999999996</v>
      </c>
      <c r="H143" s="54">
        <v>0.6</v>
      </c>
      <c r="I143" s="54">
        <v>28.8</v>
      </c>
      <c r="J143" s="52">
        <v>129</v>
      </c>
      <c r="K143" s="54" t="s">
        <v>34</v>
      </c>
      <c r="L143" s="65">
        <v>75.02</v>
      </c>
    </row>
    <row r="144" spans="1:12" ht="14.4" x14ac:dyDescent="0.3">
      <c r="A144" s="22"/>
      <c r="B144" s="14"/>
      <c r="C144" s="10"/>
      <c r="D144" s="5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6"/>
      <c r="C145" s="7"/>
      <c r="D145" s="17" t="s">
        <v>28</v>
      </c>
      <c r="E145" s="8"/>
      <c r="F145" s="18">
        <f>SUM(F139:F144)</f>
        <v>768</v>
      </c>
      <c r="G145" s="18">
        <f>SUM(G139:G144)</f>
        <v>26.9</v>
      </c>
      <c r="H145" s="18">
        <f>SUM(H139:H144)</f>
        <v>27.6</v>
      </c>
      <c r="I145" s="18">
        <f>SUM(I139:I144)</f>
        <v>107.19999999999999</v>
      </c>
      <c r="J145" s="18">
        <f>SUM(J139:J144)</f>
        <v>811</v>
      </c>
      <c r="K145" s="24"/>
      <c r="L145" s="18"/>
    </row>
    <row r="146" spans="1:12" ht="15" thickBot="1" x14ac:dyDescent="0.3">
      <c r="A146" s="28">
        <f>A132</f>
        <v>2</v>
      </c>
      <c r="B146" s="29">
        <f>B132</f>
        <v>4</v>
      </c>
      <c r="C146" s="161" t="s">
        <v>4</v>
      </c>
      <c r="D146" s="162"/>
      <c r="E146" s="30"/>
      <c r="F146" s="31">
        <f>F138+F145</f>
        <v>1293</v>
      </c>
      <c r="G146" s="31">
        <f>G138+G145</f>
        <v>43.599999999999994</v>
      </c>
      <c r="H146" s="31">
        <f>H138+H145</f>
        <v>45.7</v>
      </c>
      <c r="I146" s="31">
        <f>I138+I145</f>
        <v>175.7</v>
      </c>
      <c r="J146" s="31">
        <f>J138+J145</f>
        <v>1377</v>
      </c>
      <c r="K146" s="31"/>
      <c r="L146" s="31">
        <v>124.98</v>
      </c>
    </row>
    <row r="147" spans="1:12" ht="14.4" x14ac:dyDescent="0.3">
      <c r="A147" s="22">
        <v>2</v>
      </c>
      <c r="B147" s="14">
        <v>5</v>
      </c>
      <c r="C147" s="126" t="s">
        <v>70</v>
      </c>
      <c r="D147" s="105" t="s">
        <v>26</v>
      </c>
      <c r="E147" s="123" t="s">
        <v>59</v>
      </c>
      <c r="F147" s="111">
        <v>110</v>
      </c>
      <c r="G147" s="89">
        <v>11.6</v>
      </c>
      <c r="H147" s="89">
        <v>8.1</v>
      </c>
      <c r="I147" s="89">
        <v>4.5999999999999996</v>
      </c>
      <c r="J147" s="114">
        <v>174</v>
      </c>
      <c r="K147" s="125" t="s">
        <v>60</v>
      </c>
      <c r="L147" s="87"/>
    </row>
    <row r="148" spans="1:12" ht="14.4" x14ac:dyDescent="0.3">
      <c r="A148" s="22"/>
      <c r="B148" s="14"/>
      <c r="C148" s="10"/>
      <c r="D148" s="77" t="s">
        <v>27</v>
      </c>
      <c r="E148" s="49" t="s">
        <v>36</v>
      </c>
      <c r="F148" s="51">
        <v>180</v>
      </c>
      <c r="G148" s="93">
        <v>5.0999999999999996</v>
      </c>
      <c r="H148" s="93">
        <v>9.4</v>
      </c>
      <c r="I148" s="93">
        <v>35.6</v>
      </c>
      <c r="J148" s="92">
        <v>255</v>
      </c>
      <c r="K148" s="121" t="s">
        <v>35</v>
      </c>
      <c r="L148" s="40"/>
    </row>
    <row r="149" spans="1:12" ht="14.4" x14ac:dyDescent="0.3">
      <c r="A149" s="22"/>
      <c r="B149" s="14"/>
      <c r="C149" s="10"/>
      <c r="D149" s="99" t="s">
        <v>61</v>
      </c>
      <c r="E149" s="49" t="s">
        <v>133</v>
      </c>
      <c r="F149" s="51">
        <v>200</v>
      </c>
      <c r="G149" s="53">
        <v>0.6</v>
      </c>
      <c r="H149" s="53">
        <v>0</v>
      </c>
      <c r="I149" s="53">
        <v>24.8</v>
      </c>
      <c r="J149" s="51">
        <v>97</v>
      </c>
      <c r="K149" s="150" t="s">
        <v>137</v>
      </c>
      <c r="L149" s="40"/>
    </row>
    <row r="150" spans="1:12" ht="14.4" x14ac:dyDescent="0.3">
      <c r="A150" s="22"/>
      <c r="B150" s="14"/>
      <c r="C150" s="10"/>
      <c r="D150" s="60" t="s">
        <v>23</v>
      </c>
      <c r="E150" s="50" t="s">
        <v>42</v>
      </c>
      <c r="F150" s="52">
        <v>25</v>
      </c>
      <c r="G150" s="54">
        <v>1.9</v>
      </c>
      <c r="H150" s="54">
        <v>0.2</v>
      </c>
      <c r="I150" s="54">
        <v>12.9</v>
      </c>
      <c r="J150" s="52">
        <v>61</v>
      </c>
      <c r="K150" s="54" t="s">
        <v>34</v>
      </c>
      <c r="L150" s="64">
        <v>63.66</v>
      </c>
    </row>
    <row r="151" spans="1:12" ht="14.4" x14ac:dyDescent="0.3">
      <c r="A151" s="22"/>
      <c r="B151" s="14"/>
      <c r="C151" s="10"/>
      <c r="D151" s="47"/>
      <c r="E151" s="49"/>
      <c r="F151" s="51"/>
      <c r="G151" s="53"/>
      <c r="H151" s="53"/>
      <c r="I151" s="53"/>
      <c r="J151" s="51"/>
      <c r="K151" s="54"/>
      <c r="L151" s="40"/>
    </row>
    <row r="152" spans="1:12" ht="14.4" x14ac:dyDescent="0.3">
      <c r="A152" s="22"/>
      <c r="B152" s="14"/>
      <c r="C152" s="10"/>
      <c r="D152" s="47"/>
      <c r="E152" s="50"/>
      <c r="F152" s="51"/>
      <c r="G152" s="53"/>
      <c r="H152" s="53"/>
      <c r="I152" s="53"/>
      <c r="J152" s="51"/>
      <c r="K152" s="54"/>
      <c r="L152" s="40"/>
    </row>
    <row r="153" spans="1:12" ht="14.4" x14ac:dyDescent="0.3">
      <c r="A153" s="22"/>
      <c r="B153" s="14"/>
      <c r="C153" s="10"/>
      <c r="D153" s="5"/>
      <c r="E153" s="39"/>
      <c r="F153" s="40"/>
      <c r="G153" s="40"/>
      <c r="H153" s="40"/>
      <c r="I153" s="40"/>
      <c r="J153" s="40"/>
      <c r="K153" s="41"/>
      <c r="L153" s="40"/>
    </row>
    <row r="154" spans="1:12" ht="15.75" customHeight="1" x14ac:dyDescent="0.3">
      <c r="A154" s="23"/>
      <c r="B154" s="16"/>
      <c r="C154" s="7"/>
      <c r="D154" s="17" t="s">
        <v>28</v>
      </c>
      <c r="E154" s="8"/>
      <c r="F154" s="63">
        <f>SUM(F147:F153)</f>
        <v>515</v>
      </c>
      <c r="G154" s="63">
        <f>SUM(G147:G153)</f>
        <v>19.2</v>
      </c>
      <c r="H154" s="63">
        <f>SUM(H147:H153)</f>
        <v>17.7</v>
      </c>
      <c r="I154" s="63">
        <f>SUM(I147:I153)</f>
        <v>77.900000000000006</v>
      </c>
      <c r="J154" s="63">
        <f>SUM(J147:J153)</f>
        <v>587</v>
      </c>
      <c r="K154" s="24"/>
      <c r="L154" s="84"/>
    </row>
    <row r="155" spans="1:12" ht="28.8" x14ac:dyDescent="0.3">
      <c r="A155" s="22">
        <v>2</v>
      </c>
      <c r="B155" s="14">
        <v>5</v>
      </c>
      <c r="C155" s="126" t="s">
        <v>69</v>
      </c>
      <c r="D155" s="47" t="s">
        <v>25</v>
      </c>
      <c r="E155" s="149" t="s">
        <v>134</v>
      </c>
      <c r="F155" s="61">
        <v>220</v>
      </c>
      <c r="G155" s="62">
        <v>6</v>
      </c>
      <c r="H155" s="62">
        <v>5.7</v>
      </c>
      <c r="I155" s="62">
        <v>11.6</v>
      </c>
      <c r="J155" s="61">
        <v>136.5</v>
      </c>
      <c r="K155" s="157" t="s">
        <v>135</v>
      </c>
      <c r="L155" s="40"/>
    </row>
    <row r="156" spans="1:12" ht="14.4" x14ac:dyDescent="0.3">
      <c r="A156" s="22"/>
      <c r="B156" s="14"/>
      <c r="C156" s="10"/>
      <c r="D156" s="105" t="s">
        <v>26</v>
      </c>
      <c r="E156" s="123" t="s">
        <v>59</v>
      </c>
      <c r="F156" s="111">
        <v>100</v>
      </c>
      <c r="G156" s="89">
        <v>12.4</v>
      </c>
      <c r="H156" s="89">
        <v>7.7</v>
      </c>
      <c r="I156" s="89">
        <v>4.2</v>
      </c>
      <c r="J156" s="114">
        <v>158</v>
      </c>
      <c r="K156" s="125" t="s">
        <v>60</v>
      </c>
      <c r="L156" s="40"/>
    </row>
    <row r="157" spans="1:12" ht="14.4" x14ac:dyDescent="0.3">
      <c r="A157" s="22"/>
      <c r="B157" s="14"/>
      <c r="C157" s="10"/>
      <c r="D157" s="77" t="s">
        <v>27</v>
      </c>
      <c r="E157" s="49" t="s">
        <v>36</v>
      </c>
      <c r="F157" s="51">
        <v>200</v>
      </c>
      <c r="G157" s="93">
        <v>4</v>
      </c>
      <c r="H157" s="93">
        <v>9.9</v>
      </c>
      <c r="I157" s="93">
        <v>47</v>
      </c>
      <c r="J157" s="92">
        <v>294</v>
      </c>
      <c r="K157" s="121" t="s">
        <v>35</v>
      </c>
      <c r="L157" s="40"/>
    </row>
    <row r="158" spans="1:12" ht="14.4" x14ac:dyDescent="0.3">
      <c r="A158" s="22"/>
      <c r="B158" s="14"/>
      <c r="C158" s="10"/>
      <c r="D158" s="99" t="s">
        <v>61</v>
      </c>
      <c r="E158" s="49" t="s">
        <v>133</v>
      </c>
      <c r="F158" s="51">
        <v>200</v>
      </c>
      <c r="G158" s="53">
        <v>0.6</v>
      </c>
      <c r="H158" s="53">
        <v>0</v>
      </c>
      <c r="I158" s="53">
        <v>24.8</v>
      </c>
      <c r="J158" s="51">
        <v>97</v>
      </c>
      <c r="K158" s="150" t="s">
        <v>136</v>
      </c>
      <c r="L158" s="40"/>
    </row>
    <row r="159" spans="1:12" ht="14.4" x14ac:dyDescent="0.3">
      <c r="A159" s="22"/>
      <c r="B159" s="14"/>
      <c r="C159" s="10"/>
      <c r="D159" s="60" t="s">
        <v>23</v>
      </c>
      <c r="E159" s="50" t="s">
        <v>78</v>
      </c>
      <c r="F159" s="52">
        <v>33</v>
      </c>
      <c r="G159" s="54">
        <v>2.2999999999999998</v>
      </c>
      <c r="H159" s="54">
        <v>0.4</v>
      </c>
      <c r="I159" s="54">
        <v>15.9</v>
      </c>
      <c r="J159" s="52">
        <v>68</v>
      </c>
      <c r="K159" s="54" t="s">
        <v>34</v>
      </c>
      <c r="L159" s="64">
        <v>75.010000000000005</v>
      </c>
    </row>
    <row r="160" spans="1:12" ht="14.4" x14ac:dyDescent="0.3">
      <c r="A160" s="22"/>
      <c r="B160" s="14"/>
      <c r="C160" s="10"/>
      <c r="D160" s="77"/>
      <c r="E160" s="49"/>
      <c r="F160" s="51"/>
      <c r="G160" s="53"/>
      <c r="H160" s="53"/>
      <c r="I160" s="53"/>
      <c r="J160" s="51"/>
      <c r="K160" s="85"/>
      <c r="L160" s="40"/>
    </row>
    <row r="161" spans="1:12" ht="14.4" x14ac:dyDescent="0.3">
      <c r="A161" s="22"/>
      <c r="B161" s="14"/>
      <c r="C161" s="10"/>
      <c r="D161" s="47"/>
      <c r="E161" s="50"/>
      <c r="F161" s="52"/>
      <c r="G161" s="53"/>
      <c r="H161" s="53"/>
      <c r="I161" s="53"/>
      <c r="J161" s="51"/>
      <c r="K161" s="54"/>
      <c r="L161" s="40"/>
    </row>
    <row r="162" spans="1:12" ht="14.4" x14ac:dyDescent="0.3">
      <c r="A162" s="22"/>
      <c r="B162" s="14"/>
      <c r="C162" s="10"/>
      <c r="D162" s="5"/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6"/>
      <c r="C163" s="7"/>
      <c r="D163" s="17" t="s">
        <v>28</v>
      </c>
      <c r="E163" s="8"/>
      <c r="F163" s="18">
        <f>SUM(F155:F162)</f>
        <v>753</v>
      </c>
      <c r="G163" s="18">
        <f>SUM(G155:G162)</f>
        <v>25.3</v>
      </c>
      <c r="H163" s="18">
        <f>SUM(H155:H162)</f>
        <v>23.7</v>
      </c>
      <c r="I163" s="18">
        <f>SUM(I155:I162)</f>
        <v>103.5</v>
      </c>
      <c r="J163" s="18">
        <f>SUM(J155:J162)</f>
        <v>753.5</v>
      </c>
      <c r="K163" s="24"/>
      <c r="L163" s="84"/>
    </row>
    <row r="164" spans="1:12" ht="15" thickBot="1" x14ac:dyDescent="0.3">
      <c r="A164" s="28">
        <v>2</v>
      </c>
      <c r="B164" s="29">
        <v>5</v>
      </c>
      <c r="C164" s="161" t="s">
        <v>4</v>
      </c>
      <c r="D164" s="162"/>
      <c r="E164" s="30"/>
      <c r="F164" s="31">
        <f>F154+F163</f>
        <v>1268</v>
      </c>
      <c r="G164" s="31">
        <f>G154+G163</f>
        <v>44.5</v>
      </c>
      <c r="H164" s="31">
        <f>H154+H163</f>
        <v>41.4</v>
      </c>
      <c r="I164" s="31">
        <f>I154+I163</f>
        <v>181.4</v>
      </c>
      <c r="J164" s="31">
        <f>J154+J163</f>
        <v>1340.5</v>
      </c>
      <c r="K164" s="31"/>
      <c r="L164" s="31">
        <v>155.72</v>
      </c>
    </row>
    <row r="165" spans="1:12" ht="13.8" thickBot="1" x14ac:dyDescent="0.3">
      <c r="A165" s="26"/>
      <c r="B165" s="27"/>
      <c r="C165" s="163" t="s">
        <v>5</v>
      </c>
      <c r="D165" s="163"/>
      <c r="E165" s="163"/>
      <c r="F165" s="33">
        <f>(F18+F32+F50+F64+F77+F95+F113+F131+F146+F164)/(IF(F18=0,0,1)+IF(F32=0,0,1)+IF(F50=0,0,1)+IF(F64=0,0,1)+IF(F77=0,0,1)+IF(F95=0,0,1)+IF(F113=0,0,1)+IF(F131=0,0,1)+IF(F146=0,0,1)+IF(F164=0,0,1))</f>
        <v>1280.0999999999999</v>
      </c>
      <c r="G165" s="33">
        <f>(G18+G32+G50+G64+G77+G95+G113+G131+G146+G164)/(IF(G18=0,0,1)+IF(G32=0,0,1)+IF(G50=0,0,1)+IF(G64=0,0,1)+IF(G77=0,0,1)+IF(G95=0,0,1)+IF(G113=0,0,1)+IF(G131=0,0,1)+IF(G146=0,0,1)+IF(G164=0,0,1))</f>
        <v>44.209999999999994</v>
      </c>
      <c r="H165" s="33">
        <f>(H18+H32+H50+H64+H77+H95+H113+H131+H146+H164)/(IF(H18=0,0,1)+IF(H32=0,0,1)+IF(H50=0,0,1)+IF(H64=0,0,1)+IF(H77=0,0,1)+IF(H95=0,0,1)+IF(H113=0,0,1)+IF(H131=0,0,1)+IF(H146=0,0,1)+IF(H164=0,0,1))</f>
        <v>43.587999999999994</v>
      </c>
      <c r="I165" s="33">
        <f>(I18+I32+I50+I64+I77+I95+I113+I131+I146+I164)/(IF(I18=0,0,1)+IF(I32=0,0,1)+IF(I50=0,0,1)+IF(I64=0,0,1)+IF(I77=0,0,1)+IF(I95=0,0,1)+IF(I113=0,0,1)+IF(I131=0,0,1)+IF(I146=0,0,1)+IF(I164=0,0,1))</f>
        <v>178.91000000000003</v>
      </c>
      <c r="J165" s="33">
        <f>(J18+J32+J50+J64+J77+J95+J113+J131+J146+J164)/(IF(J18=0,0,1)+IF(J32=0,0,1)+IF(J50=0,0,1)+IF(J64=0,0,1)+IF(J77=0,0,1)+IF(J95=0,0,1)+IF(J113=0,0,1)+IF(J131=0,0,1)+IF(J146=0,0,1)+IF(J164=0,0,1))</f>
        <v>1325.8799999999999</v>
      </c>
      <c r="K165" s="33"/>
      <c r="L165" s="33"/>
    </row>
  </sheetData>
  <mergeCells count="14">
    <mergeCell ref="C64:D64"/>
    <mergeCell ref="C77:D77"/>
    <mergeCell ref="C18:D18"/>
    <mergeCell ref="C165:E165"/>
    <mergeCell ref="C164:D164"/>
    <mergeCell ref="C95:D95"/>
    <mergeCell ref="C113:D113"/>
    <mergeCell ref="C131:D131"/>
    <mergeCell ref="C146:D146"/>
    <mergeCell ref="C1:E1"/>
    <mergeCell ref="H1:K1"/>
    <mergeCell ref="H2:K2"/>
    <mergeCell ref="C32:D32"/>
    <mergeCell ref="C50:D50"/>
  </mergeCells>
  <pageMargins left="0.7" right="0.7" top="0.75" bottom="0.75" header="0.3" footer="0.3"/>
  <pageSetup paperSize="9" scale="54" orientation="portrait" r:id="rId1"/>
  <rowBreaks count="1" manualBreakCount="1"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Киселева</cp:lastModifiedBy>
  <cp:lastPrinted>2025-08-28T11:36:13Z</cp:lastPrinted>
  <dcterms:created xsi:type="dcterms:W3CDTF">2022-05-16T14:23:56Z</dcterms:created>
  <dcterms:modified xsi:type="dcterms:W3CDTF">2025-08-29T11:44:36Z</dcterms:modified>
</cp:coreProperties>
</file>